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sabelle\DÉFIS\DÉFI APPRENTI GÉNIE\DAG 2020-2021\Finales locales\Jugement\Tableau de pointage\"/>
    </mc:Choice>
  </mc:AlternateContent>
  <bookViews>
    <workbookView xWindow="0" yWindow="0" windowWidth="23040" windowHeight="8616" tabRatio="877"/>
  </bookViews>
  <sheets>
    <sheet name="Mode d'emploi" sheetId="3" r:id="rId1"/>
    <sheet name="Équipes 1er cycle" sheetId="2" r:id="rId2"/>
    <sheet name="Pointage 1er cycle" sheetId="1" r:id="rId3"/>
    <sheet name="Classement 1er cycle" sheetId="10" r:id="rId4"/>
    <sheet name="Équipes 2e cycle" sheetId="19" r:id="rId5"/>
    <sheet name="Pointage 2e cycle" sheetId="20" r:id="rId6"/>
    <sheet name="Classement 2e cycle" sheetId="21" r:id="rId7"/>
    <sheet name="Équipes 3e cycle" sheetId="22" r:id="rId8"/>
    <sheet name="Pointage 3e cycle" sheetId="23" r:id="rId9"/>
    <sheet name="Classement 3e cycle" sheetId="24" r:id="rId10"/>
  </sheets>
  <definedNames>
    <definedName name="_xlnm.Print_Area" localSheetId="3">'Classement 1er cycle'!$B$1:$G$23</definedName>
    <definedName name="_xlnm.Print_Area" localSheetId="6">'Classement 2e cycle'!$B$1:$G$23</definedName>
    <definedName name="_xlnm.Print_Area" localSheetId="9">'Classement 3e cycle'!$B$1:$G$23</definedName>
    <definedName name="_xlnm.Print_Area" localSheetId="2">'Pointage 1er cycle'!$B$1:$P$37</definedName>
    <definedName name="_xlnm.Print_Area" localSheetId="5">'Pointage 2e cycle'!$B$1:$N$37</definedName>
    <definedName name="_xlnm.Print_Area" localSheetId="8">'Pointage 3e cycle'!$B$1:$N$37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7" i="23" l="1"/>
  <c r="P106" i="23"/>
  <c r="P105" i="23"/>
  <c r="P104" i="23"/>
  <c r="P103" i="23"/>
  <c r="P102" i="23"/>
  <c r="P101" i="23"/>
  <c r="P100" i="23"/>
  <c r="P99" i="23"/>
  <c r="P98" i="23"/>
  <c r="P97" i="23"/>
  <c r="P96" i="23"/>
  <c r="P95" i="23"/>
  <c r="P94" i="23"/>
  <c r="P93" i="23"/>
  <c r="P92" i="23"/>
  <c r="P91" i="23"/>
  <c r="P90" i="23"/>
  <c r="P89" i="23"/>
  <c r="P88" i="23"/>
  <c r="P87" i="23"/>
  <c r="P86" i="23"/>
  <c r="P85" i="23"/>
  <c r="P84" i="23"/>
  <c r="P83" i="23"/>
  <c r="P82" i="23"/>
  <c r="P81" i="23"/>
  <c r="P80" i="23"/>
  <c r="P79" i="23"/>
  <c r="P78" i="23"/>
  <c r="P77" i="23"/>
  <c r="P76" i="23"/>
  <c r="P75" i="23"/>
  <c r="P74" i="23"/>
  <c r="P73" i="23"/>
  <c r="P72" i="23"/>
  <c r="P71" i="23"/>
  <c r="P70" i="23"/>
  <c r="P69" i="23"/>
  <c r="P68" i="23"/>
  <c r="P67" i="23"/>
  <c r="P66" i="23"/>
  <c r="P65" i="23"/>
  <c r="P64" i="23"/>
  <c r="P63" i="23"/>
  <c r="P62" i="23"/>
  <c r="P61" i="23"/>
  <c r="P60" i="23"/>
  <c r="P59" i="23"/>
  <c r="P58" i="23"/>
  <c r="P57" i="23"/>
  <c r="P56" i="23"/>
  <c r="P55" i="23"/>
  <c r="P54" i="23"/>
  <c r="P53" i="23"/>
  <c r="P52" i="23"/>
  <c r="P51" i="23"/>
  <c r="P50" i="23"/>
  <c r="P49" i="23"/>
  <c r="P48" i="23"/>
  <c r="P47" i="23"/>
  <c r="P46" i="23"/>
  <c r="P45" i="23"/>
  <c r="P44" i="23"/>
  <c r="P43" i="23"/>
  <c r="P42" i="23"/>
  <c r="P41" i="23"/>
  <c r="P40" i="23"/>
  <c r="P39" i="23"/>
  <c r="P38" i="23"/>
  <c r="P37" i="23"/>
  <c r="P36" i="23"/>
  <c r="P35" i="23"/>
  <c r="P34" i="23"/>
  <c r="P33" i="23"/>
  <c r="P32" i="23"/>
  <c r="P31" i="23"/>
  <c r="P30" i="23"/>
  <c r="P29" i="23"/>
  <c r="P28" i="23"/>
  <c r="P27" i="23"/>
  <c r="P26" i="23"/>
  <c r="P25" i="23"/>
  <c r="P24" i="23"/>
  <c r="P23" i="23"/>
  <c r="P22" i="23"/>
  <c r="P21" i="23"/>
  <c r="P20" i="23"/>
  <c r="P19" i="23"/>
  <c r="P18" i="23"/>
  <c r="P17" i="23"/>
  <c r="P16" i="23"/>
  <c r="P15" i="23"/>
  <c r="P14" i="23"/>
  <c r="P13" i="23"/>
  <c r="P12" i="23"/>
  <c r="P11" i="23"/>
  <c r="P10" i="23"/>
  <c r="P9" i="23"/>
  <c r="P7" i="23"/>
  <c r="K107" i="23"/>
  <c r="M107" i="23" s="1"/>
  <c r="H107" i="23"/>
  <c r="L107" i="23" s="1"/>
  <c r="N107" i="23" s="1"/>
  <c r="M106" i="23"/>
  <c r="L106" i="23"/>
  <c r="N106" i="23" s="1"/>
  <c r="K106" i="23"/>
  <c r="H106" i="23"/>
  <c r="K105" i="23"/>
  <c r="M105" i="23" s="1"/>
  <c r="H105" i="23"/>
  <c r="L105" i="23" s="1"/>
  <c r="N105" i="23" s="1"/>
  <c r="K104" i="23"/>
  <c r="M104" i="23" s="1"/>
  <c r="H104" i="23"/>
  <c r="L104" i="23" s="1"/>
  <c r="N104" i="23" s="1"/>
  <c r="L103" i="23"/>
  <c r="K103" i="23"/>
  <c r="M103" i="23" s="1"/>
  <c r="H103" i="23"/>
  <c r="K102" i="23"/>
  <c r="M102" i="23" s="1"/>
  <c r="H102" i="23"/>
  <c r="L102" i="23" s="1"/>
  <c r="N102" i="23" s="1"/>
  <c r="M101" i="23"/>
  <c r="K101" i="23"/>
  <c r="H101" i="23"/>
  <c r="L101" i="23" s="1"/>
  <c r="N101" i="23" s="1"/>
  <c r="K100" i="23"/>
  <c r="M100" i="23" s="1"/>
  <c r="H100" i="23"/>
  <c r="L100" i="23" s="1"/>
  <c r="N100" i="23" s="1"/>
  <c r="K99" i="23"/>
  <c r="M99" i="23" s="1"/>
  <c r="H99" i="23"/>
  <c r="L99" i="23" s="1"/>
  <c r="N99" i="23" s="1"/>
  <c r="M98" i="23"/>
  <c r="L98" i="23"/>
  <c r="N98" i="23" s="1"/>
  <c r="K98" i="23"/>
  <c r="H98" i="23"/>
  <c r="K97" i="23"/>
  <c r="M97" i="23" s="1"/>
  <c r="H97" i="23"/>
  <c r="L97" i="23" s="1"/>
  <c r="N97" i="23" s="1"/>
  <c r="K96" i="23"/>
  <c r="M96" i="23" s="1"/>
  <c r="H96" i="23"/>
  <c r="L96" i="23" s="1"/>
  <c r="N96" i="23" s="1"/>
  <c r="L95" i="23"/>
  <c r="K95" i="23"/>
  <c r="M95" i="23" s="1"/>
  <c r="H95" i="23"/>
  <c r="K94" i="23"/>
  <c r="M94" i="23" s="1"/>
  <c r="H94" i="23"/>
  <c r="L94" i="23" s="1"/>
  <c r="M93" i="23"/>
  <c r="K93" i="23"/>
  <c r="H93" i="23"/>
  <c r="L93" i="23" s="1"/>
  <c r="N93" i="23" s="1"/>
  <c r="K92" i="23"/>
  <c r="M92" i="23" s="1"/>
  <c r="H92" i="23"/>
  <c r="L92" i="23" s="1"/>
  <c r="N92" i="23" s="1"/>
  <c r="K91" i="23"/>
  <c r="M91" i="23" s="1"/>
  <c r="H91" i="23"/>
  <c r="L91" i="23" s="1"/>
  <c r="N91" i="23" s="1"/>
  <c r="M90" i="23"/>
  <c r="L90" i="23"/>
  <c r="N90" i="23" s="1"/>
  <c r="K90" i="23"/>
  <c r="H90" i="23"/>
  <c r="K89" i="23"/>
  <c r="M89" i="23" s="1"/>
  <c r="H89" i="23"/>
  <c r="L89" i="23" s="1"/>
  <c r="N89" i="23" s="1"/>
  <c r="K88" i="23"/>
  <c r="M88" i="23" s="1"/>
  <c r="H88" i="23"/>
  <c r="L88" i="23" s="1"/>
  <c r="N88" i="23" s="1"/>
  <c r="L87" i="23"/>
  <c r="K87" i="23"/>
  <c r="M87" i="23" s="1"/>
  <c r="H87" i="23"/>
  <c r="K86" i="23"/>
  <c r="M86" i="23" s="1"/>
  <c r="H86" i="23"/>
  <c r="L86" i="23" s="1"/>
  <c r="N86" i="23" s="1"/>
  <c r="M85" i="23"/>
  <c r="K85" i="23"/>
  <c r="H85" i="23"/>
  <c r="L85" i="23" s="1"/>
  <c r="N85" i="23" s="1"/>
  <c r="K84" i="23"/>
  <c r="M84" i="23" s="1"/>
  <c r="H84" i="23"/>
  <c r="L84" i="23" s="1"/>
  <c r="N84" i="23" s="1"/>
  <c r="K83" i="23"/>
  <c r="M83" i="23" s="1"/>
  <c r="H83" i="23"/>
  <c r="L83" i="23" s="1"/>
  <c r="N83" i="23" s="1"/>
  <c r="M82" i="23"/>
  <c r="L82" i="23"/>
  <c r="N82" i="23" s="1"/>
  <c r="K82" i="23"/>
  <c r="H82" i="23"/>
  <c r="K81" i="23"/>
  <c r="M81" i="23" s="1"/>
  <c r="H81" i="23"/>
  <c r="L81" i="23" s="1"/>
  <c r="N81" i="23" s="1"/>
  <c r="K80" i="23"/>
  <c r="M80" i="23" s="1"/>
  <c r="H80" i="23"/>
  <c r="L80" i="23" s="1"/>
  <c r="N80" i="23" s="1"/>
  <c r="L79" i="23"/>
  <c r="K79" i="23"/>
  <c r="M79" i="23" s="1"/>
  <c r="H79" i="23"/>
  <c r="K78" i="23"/>
  <c r="M78" i="23" s="1"/>
  <c r="H78" i="23"/>
  <c r="L78" i="23" s="1"/>
  <c r="M77" i="23"/>
  <c r="K77" i="23"/>
  <c r="H77" i="23"/>
  <c r="L77" i="23" s="1"/>
  <c r="N77" i="23" s="1"/>
  <c r="K76" i="23"/>
  <c r="M76" i="23" s="1"/>
  <c r="H76" i="23"/>
  <c r="L76" i="23" s="1"/>
  <c r="N76" i="23" s="1"/>
  <c r="K75" i="23"/>
  <c r="M75" i="23" s="1"/>
  <c r="H75" i="23"/>
  <c r="L75" i="23" s="1"/>
  <c r="N75" i="23" s="1"/>
  <c r="M74" i="23"/>
  <c r="L74" i="23"/>
  <c r="N74" i="23" s="1"/>
  <c r="K74" i="23"/>
  <c r="H74" i="23"/>
  <c r="K73" i="23"/>
  <c r="M73" i="23" s="1"/>
  <c r="H73" i="23"/>
  <c r="L73" i="23" s="1"/>
  <c r="N73" i="23" s="1"/>
  <c r="K72" i="23"/>
  <c r="M72" i="23" s="1"/>
  <c r="H72" i="23"/>
  <c r="L72" i="23" s="1"/>
  <c r="N72" i="23" s="1"/>
  <c r="L71" i="23"/>
  <c r="K71" i="23"/>
  <c r="M71" i="23" s="1"/>
  <c r="H71" i="23"/>
  <c r="K70" i="23"/>
  <c r="M70" i="23" s="1"/>
  <c r="H70" i="23"/>
  <c r="L70" i="23" s="1"/>
  <c r="M69" i="23"/>
  <c r="K69" i="23"/>
  <c r="H69" i="23"/>
  <c r="L69" i="23" s="1"/>
  <c r="N69" i="23" s="1"/>
  <c r="K68" i="23"/>
  <c r="M68" i="23" s="1"/>
  <c r="H68" i="23"/>
  <c r="L68" i="23" s="1"/>
  <c r="N68" i="23" s="1"/>
  <c r="K67" i="23"/>
  <c r="M67" i="23" s="1"/>
  <c r="H67" i="23"/>
  <c r="L67" i="23" s="1"/>
  <c r="N67" i="23" s="1"/>
  <c r="M66" i="23"/>
  <c r="L66" i="23"/>
  <c r="N66" i="23" s="1"/>
  <c r="K66" i="23"/>
  <c r="H66" i="23"/>
  <c r="K65" i="23"/>
  <c r="M65" i="23" s="1"/>
  <c r="H65" i="23"/>
  <c r="L65" i="23" s="1"/>
  <c r="N65" i="23" s="1"/>
  <c r="K64" i="23"/>
  <c r="M64" i="23" s="1"/>
  <c r="H64" i="23"/>
  <c r="L64" i="23" s="1"/>
  <c r="N64" i="23" s="1"/>
  <c r="L63" i="23"/>
  <c r="K63" i="23"/>
  <c r="M63" i="23" s="1"/>
  <c r="H63" i="23"/>
  <c r="K62" i="23"/>
  <c r="M62" i="23" s="1"/>
  <c r="H62" i="23"/>
  <c r="L62" i="23" s="1"/>
  <c r="M61" i="23"/>
  <c r="K61" i="23"/>
  <c r="H61" i="23"/>
  <c r="L61" i="23" s="1"/>
  <c r="N61" i="23" s="1"/>
  <c r="K60" i="23"/>
  <c r="M60" i="23" s="1"/>
  <c r="H60" i="23"/>
  <c r="L60" i="23" s="1"/>
  <c r="N60" i="23" s="1"/>
  <c r="K59" i="23"/>
  <c r="M59" i="23" s="1"/>
  <c r="H59" i="23"/>
  <c r="L59" i="23" s="1"/>
  <c r="N59" i="23" s="1"/>
  <c r="M58" i="23"/>
  <c r="L58" i="23"/>
  <c r="N58" i="23" s="1"/>
  <c r="K58" i="23"/>
  <c r="H58" i="23"/>
  <c r="K57" i="23"/>
  <c r="M57" i="23" s="1"/>
  <c r="H57" i="23"/>
  <c r="L57" i="23" s="1"/>
  <c r="N57" i="23" s="1"/>
  <c r="K56" i="23"/>
  <c r="M56" i="23" s="1"/>
  <c r="H56" i="23"/>
  <c r="L56" i="23" s="1"/>
  <c r="N56" i="23" s="1"/>
  <c r="L55" i="23"/>
  <c r="K55" i="23"/>
  <c r="M55" i="23" s="1"/>
  <c r="H55" i="23"/>
  <c r="K54" i="23"/>
  <c r="M54" i="23" s="1"/>
  <c r="H54" i="23"/>
  <c r="L54" i="23" s="1"/>
  <c r="M53" i="23"/>
  <c r="K53" i="23"/>
  <c r="H53" i="23"/>
  <c r="L53" i="23" s="1"/>
  <c r="N53" i="23" s="1"/>
  <c r="K52" i="23"/>
  <c r="M52" i="23" s="1"/>
  <c r="H52" i="23"/>
  <c r="L52" i="23" s="1"/>
  <c r="N52" i="23" s="1"/>
  <c r="K51" i="23"/>
  <c r="M51" i="23" s="1"/>
  <c r="H51" i="23"/>
  <c r="L51" i="23" s="1"/>
  <c r="N51" i="23" s="1"/>
  <c r="M50" i="23"/>
  <c r="L50" i="23"/>
  <c r="N50" i="23" s="1"/>
  <c r="K50" i="23"/>
  <c r="H50" i="23"/>
  <c r="K49" i="23"/>
  <c r="M49" i="23" s="1"/>
  <c r="H49" i="23"/>
  <c r="L49" i="23" s="1"/>
  <c r="N49" i="23" s="1"/>
  <c r="K48" i="23"/>
  <c r="M48" i="23" s="1"/>
  <c r="H48" i="23"/>
  <c r="L48" i="23" s="1"/>
  <c r="N48" i="23" s="1"/>
  <c r="L47" i="23"/>
  <c r="K47" i="23"/>
  <c r="M47" i="23" s="1"/>
  <c r="H47" i="23"/>
  <c r="M46" i="23"/>
  <c r="K46" i="23"/>
  <c r="H46" i="23"/>
  <c r="L46" i="23" s="1"/>
  <c r="N46" i="23" s="1"/>
  <c r="M45" i="23"/>
  <c r="K45" i="23"/>
  <c r="H45" i="23"/>
  <c r="L45" i="23" s="1"/>
  <c r="N45" i="23" s="1"/>
  <c r="K44" i="23"/>
  <c r="M44" i="23" s="1"/>
  <c r="H44" i="23"/>
  <c r="L44" i="23" s="1"/>
  <c r="M43" i="23"/>
  <c r="L43" i="23"/>
  <c r="N43" i="23" s="1"/>
  <c r="K43" i="23"/>
  <c r="H43" i="23"/>
  <c r="M42" i="23"/>
  <c r="L42" i="23"/>
  <c r="N42" i="23" s="1"/>
  <c r="K42" i="23"/>
  <c r="H42" i="23"/>
  <c r="K41" i="23"/>
  <c r="M41" i="23" s="1"/>
  <c r="H41" i="23"/>
  <c r="L41" i="23" s="1"/>
  <c r="L40" i="23"/>
  <c r="K40" i="23"/>
  <c r="M40" i="23" s="1"/>
  <c r="N40" i="23" s="1"/>
  <c r="H40" i="23"/>
  <c r="L39" i="23"/>
  <c r="K39" i="23"/>
  <c r="M39" i="23" s="1"/>
  <c r="H39" i="23"/>
  <c r="M38" i="23"/>
  <c r="K38" i="23"/>
  <c r="H38" i="23"/>
  <c r="L38" i="23" s="1"/>
  <c r="N38" i="23" s="1"/>
  <c r="M37" i="23"/>
  <c r="K37" i="23"/>
  <c r="H37" i="23"/>
  <c r="L37" i="23" s="1"/>
  <c r="N37" i="23" s="1"/>
  <c r="K36" i="23"/>
  <c r="M36" i="23" s="1"/>
  <c r="H36" i="23"/>
  <c r="L36" i="23" s="1"/>
  <c r="M35" i="23"/>
  <c r="L35" i="23"/>
  <c r="N35" i="23" s="1"/>
  <c r="K35" i="23"/>
  <c r="H35" i="23"/>
  <c r="M34" i="23"/>
  <c r="L34" i="23"/>
  <c r="N34" i="23" s="1"/>
  <c r="K34" i="23"/>
  <c r="H34" i="23"/>
  <c r="K33" i="23"/>
  <c r="M33" i="23" s="1"/>
  <c r="H33" i="23"/>
  <c r="L33" i="23" s="1"/>
  <c r="L32" i="23"/>
  <c r="K32" i="23"/>
  <c r="M32" i="23" s="1"/>
  <c r="N32" i="23" s="1"/>
  <c r="H32" i="23"/>
  <c r="L31" i="23"/>
  <c r="K31" i="23"/>
  <c r="M31" i="23" s="1"/>
  <c r="H31" i="23"/>
  <c r="M30" i="23"/>
  <c r="K30" i="23"/>
  <c r="H30" i="23"/>
  <c r="L30" i="23" s="1"/>
  <c r="N30" i="23" s="1"/>
  <c r="M29" i="23"/>
  <c r="K29" i="23"/>
  <c r="H29" i="23"/>
  <c r="L29" i="23" s="1"/>
  <c r="N29" i="23" s="1"/>
  <c r="K28" i="23"/>
  <c r="M28" i="23" s="1"/>
  <c r="H28" i="23"/>
  <c r="L28" i="23" s="1"/>
  <c r="M27" i="23"/>
  <c r="L27" i="23"/>
  <c r="N27" i="23" s="1"/>
  <c r="K27" i="23"/>
  <c r="H27" i="23"/>
  <c r="M26" i="23"/>
  <c r="L26" i="23"/>
  <c r="N26" i="23" s="1"/>
  <c r="K26" i="23"/>
  <c r="H26" i="23"/>
  <c r="K25" i="23"/>
  <c r="M25" i="23" s="1"/>
  <c r="H25" i="23"/>
  <c r="L25" i="23" s="1"/>
  <c r="L24" i="23"/>
  <c r="K24" i="23"/>
  <c r="M24" i="23" s="1"/>
  <c r="N24" i="23" s="1"/>
  <c r="H24" i="23"/>
  <c r="L23" i="23"/>
  <c r="K23" i="23"/>
  <c r="M23" i="23" s="1"/>
  <c r="H23" i="23"/>
  <c r="M22" i="23"/>
  <c r="K22" i="23"/>
  <c r="H22" i="23"/>
  <c r="L22" i="23" s="1"/>
  <c r="N22" i="23" s="1"/>
  <c r="M21" i="23"/>
  <c r="K21" i="23"/>
  <c r="H21" i="23"/>
  <c r="L21" i="23" s="1"/>
  <c r="N21" i="23" s="1"/>
  <c r="K20" i="23"/>
  <c r="M20" i="23" s="1"/>
  <c r="H20" i="23"/>
  <c r="L20" i="23" s="1"/>
  <c r="M19" i="23"/>
  <c r="L19" i="23"/>
  <c r="N19" i="23" s="1"/>
  <c r="K19" i="23"/>
  <c r="H19" i="23"/>
  <c r="M18" i="23"/>
  <c r="L18" i="23"/>
  <c r="N18" i="23" s="1"/>
  <c r="K18" i="23"/>
  <c r="H18" i="23"/>
  <c r="K17" i="23"/>
  <c r="M17" i="23" s="1"/>
  <c r="H17" i="23"/>
  <c r="L17" i="23" s="1"/>
  <c r="K16" i="23"/>
  <c r="M16" i="23" s="1"/>
  <c r="H16" i="23"/>
  <c r="L16" i="23" s="1"/>
  <c r="L15" i="23"/>
  <c r="K15" i="23"/>
  <c r="M15" i="23" s="1"/>
  <c r="H15" i="23"/>
  <c r="M14" i="23"/>
  <c r="L14" i="23"/>
  <c r="N14" i="23" s="1"/>
  <c r="K14" i="23"/>
  <c r="H14" i="23"/>
  <c r="M13" i="23"/>
  <c r="K13" i="23"/>
  <c r="H13" i="23"/>
  <c r="L13" i="23" s="1"/>
  <c r="N13" i="23" s="1"/>
  <c r="K12" i="23"/>
  <c r="M12" i="23" s="1"/>
  <c r="H12" i="23"/>
  <c r="L12" i="23" s="1"/>
  <c r="L11" i="23"/>
  <c r="N11" i="23" s="1"/>
  <c r="K11" i="23"/>
  <c r="M11" i="23" s="1"/>
  <c r="H11" i="23"/>
  <c r="M10" i="23"/>
  <c r="L10" i="23"/>
  <c r="N10" i="23" s="1"/>
  <c r="K10" i="23"/>
  <c r="H10" i="23"/>
  <c r="M9" i="23"/>
  <c r="K9" i="23"/>
  <c r="H9" i="23"/>
  <c r="L9" i="23" s="1"/>
  <c r="N9" i="23" s="1"/>
  <c r="K8" i="23"/>
  <c r="M8" i="23" s="1"/>
  <c r="H8" i="23"/>
  <c r="L8" i="23" s="1"/>
  <c r="L7" i="23"/>
  <c r="K7" i="23"/>
  <c r="M7" i="23" s="1"/>
  <c r="H7" i="23"/>
  <c r="P7" i="20"/>
  <c r="H9" i="20"/>
  <c r="H8" i="20"/>
  <c r="H7" i="20"/>
  <c r="K107" i="20"/>
  <c r="M107" i="20" s="1"/>
  <c r="H107" i="20"/>
  <c r="L107" i="20" s="1"/>
  <c r="M106" i="20"/>
  <c r="L106" i="20"/>
  <c r="N106" i="20" s="1"/>
  <c r="K106" i="20"/>
  <c r="H106" i="20"/>
  <c r="K105" i="20"/>
  <c r="M105" i="20" s="1"/>
  <c r="H105" i="20"/>
  <c r="L105" i="20" s="1"/>
  <c r="L104" i="20"/>
  <c r="K104" i="20"/>
  <c r="M104" i="20" s="1"/>
  <c r="N104" i="20" s="1"/>
  <c r="H104" i="20"/>
  <c r="L103" i="20"/>
  <c r="N103" i="20" s="1"/>
  <c r="K103" i="20"/>
  <c r="M103" i="20" s="1"/>
  <c r="H103" i="20"/>
  <c r="K102" i="20"/>
  <c r="M102" i="20" s="1"/>
  <c r="H102" i="20"/>
  <c r="L102" i="20" s="1"/>
  <c r="M101" i="20"/>
  <c r="K101" i="20"/>
  <c r="H101" i="20"/>
  <c r="L101" i="20" s="1"/>
  <c r="N101" i="20" s="1"/>
  <c r="K100" i="20"/>
  <c r="M100" i="20" s="1"/>
  <c r="H100" i="20"/>
  <c r="L100" i="20" s="1"/>
  <c r="K99" i="20"/>
  <c r="M99" i="20" s="1"/>
  <c r="H99" i="20"/>
  <c r="L99" i="20" s="1"/>
  <c r="N99" i="20" s="1"/>
  <c r="M98" i="20"/>
  <c r="L98" i="20"/>
  <c r="N98" i="20" s="1"/>
  <c r="K98" i="20"/>
  <c r="H98" i="20"/>
  <c r="K97" i="20"/>
  <c r="M97" i="20" s="1"/>
  <c r="H97" i="20"/>
  <c r="L97" i="20" s="1"/>
  <c r="K96" i="20"/>
  <c r="M96" i="20" s="1"/>
  <c r="H96" i="20"/>
  <c r="L96" i="20" s="1"/>
  <c r="N96" i="20" s="1"/>
  <c r="L95" i="20"/>
  <c r="K95" i="20"/>
  <c r="M95" i="20" s="1"/>
  <c r="H95" i="20"/>
  <c r="K94" i="20"/>
  <c r="M94" i="20" s="1"/>
  <c r="H94" i="20"/>
  <c r="L94" i="20" s="1"/>
  <c r="M93" i="20"/>
  <c r="K93" i="20"/>
  <c r="H93" i="20"/>
  <c r="L93" i="20" s="1"/>
  <c r="N93" i="20" s="1"/>
  <c r="K92" i="20"/>
  <c r="M92" i="20" s="1"/>
  <c r="H92" i="20"/>
  <c r="L92" i="20" s="1"/>
  <c r="N92" i="20" s="1"/>
  <c r="K91" i="20"/>
  <c r="M91" i="20" s="1"/>
  <c r="H91" i="20"/>
  <c r="L91" i="20" s="1"/>
  <c r="M90" i="20"/>
  <c r="L90" i="20"/>
  <c r="N90" i="20" s="1"/>
  <c r="K90" i="20"/>
  <c r="H90" i="20"/>
  <c r="K89" i="20"/>
  <c r="M89" i="20" s="1"/>
  <c r="H89" i="20"/>
  <c r="L89" i="20" s="1"/>
  <c r="N89" i="20" s="1"/>
  <c r="K88" i="20"/>
  <c r="M88" i="20" s="1"/>
  <c r="H88" i="20"/>
  <c r="L88" i="20" s="1"/>
  <c r="N88" i="20" s="1"/>
  <c r="L87" i="20"/>
  <c r="K87" i="20"/>
  <c r="M87" i="20" s="1"/>
  <c r="H87" i="20"/>
  <c r="K86" i="20"/>
  <c r="M86" i="20" s="1"/>
  <c r="H86" i="20"/>
  <c r="L86" i="20" s="1"/>
  <c r="M85" i="20"/>
  <c r="K85" i="20"/>
  <c r="H85" i="20"/>
  <c r="L85" i="20" s="1"/>
  <c r="N85" i="20" s="1"/>
  <c r="K84" i="20"/>
  <c r="M84" i="20" s="1"/>
  <c r="H84" i="20"/>
  <c r="L84" i="20" s="1"/>
  <c r="N84" i="20" s="1"/>
  <c r="K83" i="20"/>
  <c r="M83" i="20" s="1"/>
  <c r="H83" i="20"/>
  <c r="L83" i="20" s="1"/>
  <c r="N83" i="20" s="1"/>
  <c r="M82" i="20"/>
  <c r="L82" i="20"/>
  <c r="N82" i="20" s="1"/>
  <c r="K82" i="20"/>
  <c r="H82" i="20"/>
  <c r="K81" i="20"/>
  <c r="M81" i="20" s="1"/>
  <c r="H81" i="20"/>
  <c r="L81" i="20" s="1"/>
  <c r="N81" i="20" s="1"/>
  <c r="K80" i="20"/>
  <c r="M80" i="20" s="1"/>
  <c r="H80" i="20"/>
  <c r="L80" i="20" s="1"/>
  <c r="N80" i="20" s="1"/>
  <c r="L79" i="20"/>
  <c r="K79" i="20"/>
  <c r="M79" i="20" s="1"/>
  <c r="H79" i="20"/>
  <c r="K78" i="20"/>
  <c r="M78" i="20" s="1"/>
  <c r="H78" i="20"/>
  <c r="L78" i="20" s="1"/>
  <c r="M77" i="20"/>
  <c r="K77" i="20"/>
  <c r="H77" i="20"/>
  <c r="L77" i="20" s="1"/>
  <c r="N77" i="20" s="1"/>
  <c r="K76" i="20"/>
  <c r="M76" i="20" s="1"/>
  <c r="H76" i="20"/>
  <c r="L76" i="20" s="1"/>
  <c r="N76" i="20" s="1"/>
  <c r="K75" i="20"/>
  <c r="M75" i="20" s="1"/>
  <c r="H75" i="20"/>
  <c r="L75" i="20" s="1"/>
  <c r="N75" i="20" s="1"/>
  <c r="M74" i="20"/>
  <c r="L74" i="20"/>
  <c r="N74" i="20" s="1"/>
  <c r="K74" i="20"/>
  <c r="H74" i="20"/>
  <c r="K73" i="20"/>
  <c r="M73" i="20" s="1"/>
  <c r="H73" i="20"/>
  <c r="L73" i="20" s="1"/>
  <c r="N73" i="20" s="1"/>
  <c r="M72" i="20"/>
  <c r="K72" i="20"/>
  <c r="H72" i="20"/>
  <c r="L72" i="20" s="1"/>
  <c r="N72" i="20" s="1"/>
  <c r="L71" i="20"/>
  <c r="K71" i="20"/>
  <c r="M71" i="20" s="1"/>
  <c r="H71" i="20"/>
  <c r="K70" i="20"/>
  <c r="M70" i="20" s="1"/>
  <c r="H70" i="20"/>
  <c r="L70" i="20" s="1"/>
  <c r="N70" i="20" s="1"/>
  <c r="M69" i="20"/>
  <c r="N69" i="20" s="1"/>
  <c r="L69" i="20"/>
  <c r="K69" i="20"/>
  <c r="H69" i="20"/>
  <c r="K68" i="20"/>
  <c r="M68" i="20" s="1"/>
  <c r="H68" i="20"/>
  <c r="L68" i="20" s="1"/>
  <c r="N68" i="20" s="1"/>
  <c r="K67" i="20"/>
  <c r="M67" i="20" s="1"/>
  <c r="H67" i="20"/>
  <c r="L67" i="20" s="1"/>
  <c r="N67" i="20" s="1"/>
  <c r="M66" i="20"/>
  <c r="L66" i="20"/>
  <c r="N66" i="20" s="1"/>
  <c r="K66" i="20"/>
  <c r="H66" i="20"/>
  <c r="K65" i="20"/>
  <c r="M65" i="20" s="1"/>
  <c r="H65" i="20"/>
  <c r="L65" i="20" s="1"/>
  <c r="N65" i="20" s="1"/>
  <c r="K64" i="20"/>
  <c r="M64" i="20" s="1"/>
  <c r="H64" i="20"/>
  <c r="L64" i="20" s="1"/>
  <c r="N64" i="20" s="1"/>
  <c r="L63" i="20"/>
  <c r="K63" i="20"/>
  <c r="M63" i="20" s="1"/>
  <c r="H63" i="20"/>
  <c r="K62" i="20"/>
  <c r="M62" i="20" s="1"/>
  <c r="H62" i="20"/>
  <c r="L62" i="20" s="1"/>
  <c r="N62" i="20" s="1"/>
  <c r="M61" i="20"/>
  <c r="K61" i="20"/>
  <c r="H61" i="20"/>
  <c r="L61" i="20" s="1"/>
  <c r="N61" i="20" s="1"/>
  <c r="K60" i="20"/>
  <c r="M60" i="20" s="1"/>
  <c r="H60" i="20"/>
  <c r="L60" i="20" s="1"/>
  <c r="N60" i="20" s="1"/>
  <c r="K59" i="20"/>
  <c r="M59" i="20" s="1"/>
  <c r="H59" i="20"/>
  <c r="L59" i="20" s="1"/>
  <c r="N59" i="20" s="1"/>
  <c r="M58" i="20"/>
  <c r="L58" i="20"/>
  <c r="N58" i="20" s="1"/>
  <c r="K58" i="20"/>
  <c r="H58" i="20"/>
  <c r="K57" i="20"/>
  <c r="M57" i="20" s="1"/>
  <c r="H57" i="20"/>
  <c r="L57" i="20" s="1"/>
  <c r="N57" i="20" s="1"/>
  <c r="K56" i="20"/>
  <c r="M56" i="20" s="1"/>
  <c r="H56" i="20"/>
  <c r="L56" i="20" s="1"/>
  <c r="N56" i="20" s="1"/>
  <c r="L55" i="20"/>
  <c r="K55" i="20"/>
  <c r="M55" i="20" s="1"/>
  <c r="H55" i="20"/>
  <c r="K54" i="20"/>
  <c r="M54" i="20" s="1"/>
  <c r="H54" i="20"/>
  <c r="L54" i="20" s="1"/>
  <c r="M53" i="20"/>
  <c r="K53" i="20"/>
  <c r="H53" i="20"/>
  <c r="L53" i="20" s="1"/>
  <c r="N53" i="20" s="1"/>
  <c r="K52" i="20"/>
  <c r="M52" i="20" s="1"/>
  <c r="H52" i="20"/>
  <c r="L52" i="20" s="1"/>
  <c r="N52" i="20" s="1"/>
  <c r="K51" i="20"/>
  <c r="M51" i="20" s="1"/>
  <c r="H51" i="20"/>
  <c r="L51" i="20" s="1"/>
  <c r="N51" i="20" s="1"/>
  <c r="M50" i="20"/>
  <c r="L50" i="20"/>
  <c r="N50" i="20" s="1"/>
  <c r="K50" i="20"/>
  <c r="H50" i="20"/>
  <c r="K49" i="20"/>
  <c r="M49" i="20" s="1"/>
  <c r="H49" i="20"/>
  <c r="L49" i="20" s="1"/>
  <c r="K48" i="20"/>
  <c r="M48" i="20" s="1"/>
  <c r="H48" i="20"/>
  <c r="L48" i="20" s="1"/>
  <c r="N48" i="20" s="1"/>
  <c r="L47" i="20"/>
  <c r="K47" i="20"/>
  <c r="M47" i="20" s="1"/>
  <c r="H47" i="20"/>
  <c r="K46" i="20"/>
  <c r="M46" i="20" s="1"/>
  <c r="H46" i="20"/>
  <c r="L46" i="20" s="1"/>
  <c r="N46" i="20" s="1"/>
  <c r="M45" i="20"/>
  <c r="K45" i="20"/>
  <c r="H45" i="20"/>
  <c r="L45" i="20" s="1"/>
  <c r="N45" i="20" s="1"/>
  <c r="K44" i="20"/>
  <c r="M44" i="20" s="1"/>
  <c r="H44" i="20"/>
  <c r="L44" i="20" s="1"/>
  <c r="N44" i="20" s="1"/>
  <c r="K43" i="20"/>
  <c r="M43" i="20" s="1"/>
  <c r="H43" i="20"/>
  <c r="L43" i="20" s="1"/>
  <c r="M42" i="20"/>
  <c r="L42" i="20"/>
  <c r="K42" i="20"/>
  <c r="H42" i="20"/>
  <c r="K41" i="20"/>
  <c r="M41" i="20" s="1"/>
  <c r="H41" i="20"/>
  <c r="L41" i="20" s="1"/>
  <c r="N41" i="20" s="1"/>
  <c r="K40" i="20"/>
  <c r="M40" i="20" s="1"/>
  <c r="H40" i="20"/>
  <c r="L40" i="20" s="1"/>
  <c r="L39" i="20"/>
  <c r="K39" i="20"/>
  <c r="M39" i="20" s="1"/>
  <c r="H39" i="20"/>
  <c r="K38" i="20"/>
  <c r="M38" i="20" s="1"/>
  <c r="H38" i="20"/>
  <c r="L38" i="20" s="1"/>
  <c r="K37" i="20"/>
  <c r="M37" i="20" s="1"/>
  <c r="H37" i="20"/>
  <c r="L37" i="20" s="1"/>
  <c r="K36" i="20"/>
  <c r="M36" i="20" s="1"/>
  <c r="H36" i="20"/>
  <c r="L36" i="20" s="1"/>
  <c r="K35" i="20"/>
  <c r="M35" i="20" s="1"/>
  <c r="H35" i="20"/>
  <c r="L35" i="20" s="1"/>
  <c r="N35" i="20" s="1"/>
  <c r="L34" i="20"/>
  <c r="K34" i="20"/>
  <c r="M34" i="20" s="1"/>
  <c r="H34" i="20"/>
  <c r="K33" i="20"/>
  <c r="M33" i="20" s="1"/>
  <c r="H33" i="20"/>
  <c r="L33" i="20" s="1"/>
  <c r="K32" i="20"/>
  <c r="M32" i="20" s="1"/>
  <c r="H32" i="20"/>
  <c r="L32" i="20" s="1"/>
  <c r="N32" i="20" s="1"/>
  <c r="K31" i="20"/>
  <c r="M31" i="20" s="1"/>
  <c r="H31" i="20"/>
  <c r="L31" i="20" s="1"/>
  <c r="K30" i="20"/>
  <c r="M30" i="20" s="1"/>
  <c r="H30" i="20"/>
  <c r="L30" i="20" s="1"/>
  <c r="M29" i="20"/>
  <c r="K29" i="20"/>
  <c r="H29" i="20"/>
  <c r="L29" i="20" s="1"/>
  <c r="K28" i="20"/>
  <c r="M28" i="20" s="1"/>
  <c r="H28" i="20"/>
  <c r="L28" i="20" s="1"/>
  <c r="N28" i="20" s="1"/>
  <c r="K27" i="20"/>
  <c r="M27" i="20" s="1"/>
  <c r="H27" i="20"/>
  <c r="L27" i="20" s="1"/>
  <c r="N27" i="20" s="1"/>
  <c r="K26" i="20"/>
  <c r="M26" i="20" s="1"/>
  <c r="H26" i="20"/>
  <c r="L26" i="20" s="1"/>
  <c r="K25" i="20"/>
  <c r="M25" i="20" s="1"/>
  <c r="H25" i="20"/>
  <c r="L25" i="20" s="1"/>
  <c r="K24" i="20"/>
  <c r="M24" i="20" s="1"/>
  <c r="H24" i="20"/>
  <c r="L24" i="20" s="1"/>
  <c r="N24" i="20" s="1"/>
  <c r="M23" i="20"/>
  <c r="K23" i="20"/>
  <c r="H23" i="20"/>
  <c r="L23" i="20" s="1"/>
  <c r="K22" i="20"/>
  <c r="M22" i="20" s="1"/>
  <c r="H22" i="20"/>
  <c r="L22" i="20" s="1"/>
  <c r="K21" i="20"/>
  <c r="M21" i="20" s="1"/>
  <c r="H21" i="20"/>
  <c r="L21" i="20" s="1"/>
  <c r="K20" i="20"/>
  <c r="M20" i="20" s="1"/>
  <c r="H20" i="20"/>
  <c r="L20" i="20" s="1"/>
  <c r="K19" i="20"/>
  <c r="M19" i="20" s="1"/>
  <c r="H19" i="20"/>
  <c r="L19" i="20" s="1"/>
  <c r="M18" i="20"/>
  <c r="K18" i="20"/>
  <c r="H18" i="20"/>
  <c r="L18" i="20" s="1"/>
  <c r="K17" i="20"/>
  <c r="M17" i="20" s="1"/>
  <c r="H17" i="20"/>
  <c r="L17" i="20" s="1"/>
  <c r="N17" i="20" s="1"/>
  <c r="K16" i="20"/>
  <c r="M16" i="20" s="1"/>
  <c r="H16" i="20"/>
  <c r="L16" i="20" s="1"/>
  <c r="M15" i="20"/>
  <c r="K15" i="20"/>
  <c r="H15" i="20"/>
  <c r="L15" i="20" s="1"/>
  <c r="K14" i="20"/>
  <c r="M14" i="20" s="1"/>
  <c r="H14" i="20"/>
  <c r="L14" i="20" s="1"/>
  <c r="N14" i="20" s="1"/>
  <c r="K13" i="20"/>
  <c r="M13" i="20" s="1"/>
  <c r="H13" i="20"/>
  <c r="L13" i="20" s="1"/>
  <c r="N13" i="20" s="1"/>
  <c r="K12" i="20"/>
  <c r="M12" i="20" s="1"/>
  <c r="H12" i="20"/>
  <c r="L12" i="20" s="1"/>
  <c r="M11" i="20"/>
  <c r="K11" i="20"/>
  <c r="H11" i="20"/>
  <c r="L11" i="20" s="1"/>
  <c r="N11" i="20" s="1"/>
  <c r="K10" i="20"/>
  <c r="M10" i="20" s="1"/>
  <c r="H10" i="20"/>
  <c r="L10" i="20" s="1"/>
  <c r="K9" i="20"/>
  <c r="M9" i="20" s="1"/>
  <c r="L9" i="20"/>
  <c r="L8" i="20"/>
  <c r="K8" i="20"/>
  <c r="M8" i="20" s="1"/>
  <c r="M7" i="20"/>
  <c r="L7" i="20"/>
  <c r="N7" i="20" s="1"/>
  <c r="K7" i="20"/>
  <c r="K11" i="1"/>
  <c r="K12" i="1"/>
  <c r="K13" i="1"/>
  <c r="K14" i="1"/>
  <c r="M14" i="1" s="1"/>
  <c r="K15" i="1"/>
  <c r="K16" i="1"/>
  <c r="M16" i="1" s="1"/>
  <c r="K17" i="1"/>
  <c r="M17" i="1" s="1"/>
  <c r="K18" i="1"/>
  <c r="M18" i="1" s="1"/>
  <c r="K19" i="1"/>
  <c r="K20" i="1"/>
  <c r="K21" i="1"/>
  <c r="K22" i="1"/>
  <c r="K23" i="1"/>
  <c r="K24" i="1"/>
  <c r="M24" i="1" s="1"/>
  <c r="K25" i="1"/>
  <c r="M25" i="1" s="1"/>
  <c r="K26" i="1"/>
  <c r="M26" i="1" s="1"/>
  <c r="K27" i="1"/>
  <c r="K28" i="1"/>
  <c r="K29" i="1"/>
  <c r="K30" i="1"/>
  <c r="K31" i="1"/>
  <c r="K32" i="1"/>
  <c r="M32" i="1" s="1"/>
  <c r="K33" i="1"/>
  <c r="M33" i="1" s="1"/>
  <c r="K34" i="1"/>
  <c r="K35" i="1"/>
  <c r="K36" i="1"/>
  <c r="K37" i="1"/>
  <c r="K38" i="1"/>
  <c r="K39" i="1"/>
  <c r="K40" i="1"/>
  <c r="M40" i="1" s="1"/>
  <c r="K41" i="1"/>
  <c r="M41" i="1" s="1"/>
  <c r="K42" i="1"/>
  <c r="M42" i="1" s="1"/>
  <c r="K43" i="1"/>
  <c r="K44" i="1"/>
  <c r="K45" i="1"/>
  <c r="K46" i="1"/>
  <c r="K47" i="1"/>
  <c r="K48" i="1"/>
  <c r="M48" i="1" s="1"/>
  <c r="K49" i="1"/>
  <c r="M49" i="1" s="1"/>
  <c r="K50" i="1"/>
  <c r="M50" i="1" s="1"/>
  <c r="K51" i="1"/>
  <c r="K52" i="1"/>
  <c r="K53" i="1"/>
  <c r="K54" i="1"/>
  <c r="K55" i="1"/>
  <c r="K56" i="1"/>
  <c r="K57" i="1"/>
  <c r="M57" i="1" s="1"/>
  <c r="K58" i="1"/>
  <c r="M58" i="1" s="1"/>
  <c r="K59" i="1"/>
  <c r="K60" i="1"/>
  <c r="K61" i="1"/>
  <c r="K62" i="1"/>
  <c r="K63" i="1"/>
  <c r="K64" i="1"/>
  <c r="K65" i="1"/>
  <c r="K66" i="1"/>
  <c r="M66" i="1" s="1"/>
  <c r="K67" i="1"/>
  <c r="K68" i="1"/>
  <c r="K69" i="1"/>
  <c r="K70" i="1"/>
  <c r="K71" i="1"/>
  <c r="K72" i="1"/>
  <c r="K73" i="1"/>
  <c r="K74" i="1"/>
  <c r="M74" i="1" s="1"/>
  <c r="K75" i="1"/>
  <c r="K76" i="1"/>
  <c r="K77" i="1"/>
  <c r="K78" i="1"/>
  <c r="K79" i="1"/>
  <c r="K80" i="1"/>
  <c r="K81" i="1"/>
  <c r="K82" i="1"/>
  <c r="M82" i="1" s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M98" i="1" s="1"/>
  <c r="K99" i="1"/>
  <c r="K100" i="1"/>
  <c r="K101" i="1"/>
  <c r="K102" i="1"/>
  <c r="K103" i="1"/>
  <c r="K104" i="1"/>
  <c r="K105" i="1"/>
  <c r="K106" i="1"/>
  <c r="M106" i="1" s="1"/>
  <c r="K107" i="1"/>
  <c r="K10" i="1"/>
  <c r="K9" i="1"/>
  <c r="M9" i="1" s="1"/>
  <c r="K7" i="1"/>
  <c r="K8" i="1"/>
  <c r="M8" i="1" s="1"/>
  <c r="H11" i="1"/>
  <c r="L11" i="1" s="1"/>
  <c r="H12" i="1"/>
  <c r="L12" i="1" s="1"/>
  <c r="H13" i="1"/>
  <c r="H14" i="1"/>
  <c r="H15" i="1"/>
  <c r="L15" i="1" s="1"/>
  <c r="H16" i="1"/>
  <c r="L16" i="1" s="1"/>
  <c r="H17" i="1"/>
  <c r="L17" i="1" s="1"/>
  <c r="H18" i="1"/>
  <c r="L18" i="1" s="1"/>
  <c r="H19" i="1"/>
  <c r="L19" i="1" s="1"/>
  <c r="N19" i="1" s="1"/>
  <c r="H20" i="1"/>
  <c r="L20" i="1" s="1"/>
  <c r="N20" i="1" s="1"/>
  <c r="H21" i="1"/>
  <c r="H22" i="1"/>
  <c r="H23" i="1"/>
  <c r="L23" i="1" s="1"/>
  <c r="H24" i="1"/>
  <c r="L24" i="1" s="1"/>
  <c r="H25" i="1"/>
  <c r="L25" i="1" s="1"/>
  <c r="H26" i="1"/>
  <c r="H27" i="1"/>
  <c r="H28" i="1"/>
  <c r="L28" i="1" s="1"/>
  <c r="N28" i="1" s="1"/>
  <c r="H29" i="1"/>
  <c r="H30" i="1"/>
  <c r="H31" i="1"/>
  <c r="H32" i="1"/>
  <c r="L32" i="1" s="1"/>
  <c r="H33" i="1"/>
  <c r="L33" i="1" s="1"/>
  <c r="H34" i="1"/>
  <c r="H35" i="1"/>
  <c r="L35" i="1" s="1"/>
  <c r="H36" i="1"/>
  <c r="L36" i="1" s="1"/>
  <c r="H37" i="1"/>
  <c r="H38" i="1"/>
  <c r="H39" i="1"/>
  <c r="H40" i="1"/>
  <c r="L40" i="1" s="1"/>
  <c r="H41" i="1"/>
  <c r="H42" i="1"/>
  <c r="H43" i="1"/>
  <c r="L43" i="1" s="1"/>
  <c r="N43" i="1" s="1"/>
  <c r="H44" i="1"/>
  <c r="H45" i="1"/>
  <c r="H46" i="1"/>
  <c r="H47" i="1"/>
  <c r="L47" i="1" s="1"/>
  <c r="H48" i="1"/>
  <c r="L48" i="1" s="1"/>
  <c r="H49" i="1"/>
  <c r="L49" i="1" s="1"/>
  <c r="H50" i="1"/>
  <c r="H51" i="1"/>
  <c r="H52" i="1"/>
  <c r="H53" i="1"/>
  <c r="H54" i="1"/>
  <c r="H55" i="1"/>
  <c r="H56" i="1"/>
  <c r="H57" i="1"/>
  <c r="L57" i="1" s="1"/>
  <c r="H58" i="1"/>
  <c r="H59" i="1"/>
  <c r="H60" i="1"/>
  <c r="H61" i="1"/>
  <c r="H62" i="1"/>
  <c r="H63" i="1"/>
  <c r="H64" i="1"/>
  <c r="L64" i="1" s="1"/>
  <c r="H65" i="1"/>
  <c r="L65" i="1" s="1"/>
  <c r="H66" i="1"/>
  <c r="H67" i="1"/>
  <c r="H68" i="1"/>
  <c r="H69" i="1"/>
  <c r="H70" i="1"/>
  <c r="H71" i="1"/>
  <c r="H72" i="1"/>
  <c r="L72" i="1" s="1"/>
  <c r="H73" i="1"/>
  <c r="L73" i="1" s="1"/>
  <c r="H74" i="1"/>
  <c r="H75" i="1"/>
  <c r="H76" i="1"/>
  <c r="H77" i="1"/>
  <c r="H78" i="1"/>
  <c r="H79" i="1"/>
  <c r="H80" i="1"/>
  <c r="H81" i="1"/>
  <c r="L81" i="1" s="1"/>
  <c r="H82" i="1"/>
  <c r="H83" i="1"/>
  <c r="H84" i="1"/>
  <c r="H85" i="1"/>
  <c r="H86" i="1"/>
  <c r="H87" i="1"/>
  <c r="H88" i="1"/>
  <c r="L88" i="1" s="1"/>
  <c r="H89" i="1"/>
  <c r="L89" i="1" s="1"/>
  <c r="N89" i="1" s="1"/>
  <c r="H90" i="1"/>
  <c r="H91" i="1"/>
  <c r="H92" i="1"/>
  <c r="H93" i="1"/>
  <c r="H94" i="1"/>
  <c r="H95" i="1"/>
  <c r="H96" i="1"/>
  <c r="L96" i="1" s="1"/>
  <c r="H97" i="1"/>
  <c r="L97" i="1" s="1"/>
  <c r="H98" i="1"/>
  <c r="H99" i="1"/>
  <c r="H100" i="1"/>
  <c r="H101" i="1"/>
  <c r="H102" i="1"/>
  <c r="H103" i="1"/>
  <c r="H104" i="1"/>
  <c r="L104" i="1" s="1"/>
  <c r="H105" i="1"/>
  <c r="H106" i="1"/>
  <c r="H107" i="1"/>
  <c r="H10" i="1"/>
  <c r="L10" i="1" s="1"/>
  <c r="L26" i="1"/>
  <c r="L30" i="1"/>
  <c r="L31" i="1"/>
  <c r="L34" i="1"/>
  <c r="L38" i="1"/>
  <c r="L39" i="1"/>
  <c r="L42" i="1"/>
  <c r="L46" i="1"/>
  <c r="N46" i="1" s="1"/>
  <c r="L50" i="1"/>
  <c r="L54" i="1"/>
  <c r="L55" i="1"/>
  <c r="L58" i="1"/>
  <c r="L62" i="1"/>
  <c r="L63" i="1"/>
  <c r="L66" i="1"/>
  <c r="L70" i="1"/>
  <c r="L71" i="1"/>
  <c r="N71" i="1" s="1"/>
  <c r="L74" i="1"/>
  <c r="L78" i="1"/>
  <c r="L79" i="1"/>
  <c r="L82" i="1"/>
  <c r="L86" i="1"/>
  <c r="L87" i="1"/>
  <c r="N87" i="1" s="1"/>
  <c r="L90" i="1"/>
  <c r="L94" i="1"/>
  <c r="L95" i="1"/>
  <c r="L98" i="1"/>
  <c r="L102" i="1"/>
  <c r="L103" i="1"/>
  <c r="L106" i="1"/>
  <c r="H9" i="1"/>
  <c r="L9" i="1" s="1"/>
  <c r="H8" i="1"/>
  <c r="L8" i="1" s="1"/>
  <c r="H7" i="1"/>
  <c r="L7" i="1" s="1"/>
  <c r="N7" i="1" s="1"/>
  <c r="M10" i="1"/>
  <c r="M11" i="1"/>
  <c r="M12" i="1"/>
  <c r="L13" i="1"/>
  <c r="M13" i="1"/>
  <c r="L14" i="1"/>
  <c r="M15" i="1"/>
  <c r="M19" i="1"/>
  <c r="M20" i="1"/>
  <c r="L21" i="1"/>
  <c r="M21" i="1"/>
  <c r="L22" i="1"/>
  <c r="M22" i="1"/>
  <c r="N22" i="1" s="1"/>
  <c r="M23" i="1"/>
  <c r="L27" i="1"/>
  <c r="M27" i="1"/>
  <c r="M28" i="1"/>
  <c r="L29" i="1"/>
  <c r="M29" i="1"/>
  <c r="M30" i="1"/>
  <c r="M31" i="1"/>
  <c r="M34" i="1"/>
  <c r="M35" i="1"/>
  <c r="M36" i="1"/>
  <c r="L37" i="1"/>
  <c r="M37" i="1"/>
  <c r="M38" i="1"/>
  <c r="M39" i="1"/>
  <c r="L41" i="1"/>
  <c r="M43" i="1"/>
  <c r="L44" i="1"/>
  <c r="M44" i="1"/>
  <c r="L45" i="1"/>
  <c r="M45" i="1"/>
  <c r="M46" i="1"/>
  <c r="M47" i="1"/>
  <c r="L51" i="1"/>
  <c r="M51" i="1"/>
  <c r="L52" i="1"/>
  <c r="N52" i="1" s="1"/>
  <c r="M52" i="1"/>
  <c r="L53" i="1"/>
  <c r="M53" i="1"/>
  <c r="M54" i="1"/>
  <c r="M55" i="1"/>
  <c r="L56" i="1"/>
  <c r="M56" i="1"/>
  <c r="L59" i="1"/>
  <c r="M59" i="1"/>
  <c r="N59" i="1" s="1"/>
  <c r="L60" i="1"/>
  <c r="M60" i="1"/>
  <c r="L61" i="1"/>
  <c r="N61" i="1" s="1"/>
  <c r="M61" i="1"/>
  <c r="M62" i="1"/>
  <c r="M63" i="1"/>
  <c r="M64" i="1"/>
  <c r="M65" i="1"/>
  <c r="L67" i="1"/>
  <c r="M67" i="1"/>
  <c r="L68" i="1"/>
  <c r="M68" i="1"/>
  <c r="L69" i="1"/>
  <c r="M69" i="1"/>
  <c r="M70" i="1"/>
  <c r="M71" i="1"/>
  <c r="M72" i="1"/>
  <c r="M73" i="1"/>
  <c r="L75" i="1"/>
  <c r="N75" i="1" s="1"/>
  <c r="M75" i="1"/>
  <c r="L76" i="1"/>
  <c r="N76" i="1" s="1"/>
  <c r="M76" i="1"/>
  <c r="L77" i="1"/>
  <c r="M77" i="1"/>
  <c r="M78" i="1"/>
  <c r="M79" i="1"/>
  <c r="L80" i="1"/>
  <c r="N80" i="1" s="1"/>
  <c r="M80" i="1"/>
  <c r="M81" i="1"/>
  <c r="L83" i="1"/>
  <c r="M83" i="1"/>
  <c r="L84" i="1"/>
  <c r="N84" i="1" s="1"/>
  <c r="M84" i="1"/>
  <c r="L85" i="1"/>
  <c r="N85" i="1" s="1"/>
  <c r="M85" i="1"/>
  <c r="M86" i="1"/>
  <c r="M87" i="1"/>
  <c r="M88" i="1"/>
  <c r="M89" i="1"/>
  <c r="M90" i="1"/>
  <c r="L91" i="1"/>
  <c r="M91" i="1"/>
  <c r="N91" i="1" s="1"/>
  <c r="L92" i="1"/>
  <c r="M92" i="1"/>
  <c r="L93" i="1"/>
  <c r="N93" i="1" s="1"/>
  <c r="M93" i="1"/>
  <c r="M94" i="1"/>
  <c r="M95" i="1"/>
  <c r="M96" i="1"/>
  <c r="M97" i="1"/>
  <c r="L99" i="1"/>
  <c r="N99" i="1" s="1"/>
  <c r="M99" i="1"/>
  <c r="L100" i="1"/>
  <c r="M100" i="1"/>
  <c r="L101" i="1"/>
  <c r="N101" i="1" s="1"/>
  <c r="M101" i="1"/>
  <c r="M102" i="1"/>
  <c r="M103" i="1"/>
  <c r="M104" i="1"/>
  <c r="L105" i="1"/>
  <c r="N105" i="1" s="1"/>
  <c r="M105" i="1"/>
  <c r="L107" i="1"/>
  <c r="N107" i="1" s="1"/>
  <c r="M107" i="1"/>
  <c r="M7" i="1"/>
  <c r="N23" i="23" l="1"/>
  <c r="N31" i="23"/>
  <c r="N39" i="23"/>
  <c r="N47" i="23"/>
  <c r="N54" i="23"/>
  <c r="N63" i="23"/>
  <c r="N70" i="23"/>
  <c r="N79" i="23"/>
  <c r="N95" i="23"/>
  <c r="N7" i="23"/>
  <c r="N15" i="23"/>
  <c r="N8" i="23"/>
  <c r="P8" i="23" s="1"/>
  <c r="N16" i="23"/>
  <c r="N17" i="23"/>
  <c r="N25" i="23"/>
  <c r="N33" i="23"/>
  <c r="N41" i="23"/>
  <c r="N55" i="23"/>
  <c r="N62" i="23"/>
  <c r="N71" i="23"/>
  <c r="N78" i="23"/>
  <c r="N87" i="23"/>
  <c r="N94" i="23"/>
  <c r="N103" i="23"/>
  <c r="N12" i="23"/>
  <c r="N20" i="23"/>
  <c r="N28" i="23"/>
  <c r="N36" i="23"/>
  <c r="N44" i="23"/>
  <c r="N29" i="20"/>
  <c r="N34" i="20"/>
  <c r="N26" i="20"/>
  <c r="N33" i="20"/>
  <c r="N36" i="20"/>
  <c r="N42" i="20"/>
  <c r="N49" i="20"/>
  <c r="N23" i="20"/>
  <c r="N16" i="20"/>
  <c r="N30" i="20"/>
  <c r="N37" i="20"/>
  <c r="N40" i="20"/>
  <c r="N43" i="20"/>
  <c r="N21" i="20"/>
  <c r="N18" i="20"/>
  <c r="N15" i="20"/>
  <c r="N10" i="20"/>
  <c r="N8" i="20"/>
  <c r="N9" i="20"/>
  <c r="N20" i="20"/>
  <c r="N79" i="20"/>
  <c r="N86" i="20"/>
  <c r="N95" i="20"/>
  <c r="N102" i="20"/>
  <c r="N105" i="20"/>
  <c r="N39" i="20"/>
  <c r="N55" i="20"/>
  <c r="N12" i="20"/>
  <c r="N71" i="20"/>
  <c r="N97" i="20"/>
  <c r="N100" i="20"/>
  <c r="N19" i="20"/>
  <c r="N22" i="20"/>
  <c r="N25" i="20"/>
  <c r="N78" i="20"/>
  <c r="N87" i="20"/>
  <c r="N94" i="20"/>
  <c r="N91" i="20"/>
  <c r="N31" i="20"/>
  <c r="N38" i="20"/>
  <c r="N47" i="20"/>
  <c r="N54" i="20"/>
  <c r="N63" i="20"/>
  <c r="N107" i="20"/>
  <c r="N56" i="1"/>
  <c r="N37" i="1"/>
  <c r="N13" i="1"/>
  <c r="N29" i="1"/>
  <c r="N49" i="1"/>
  <c r="N51" i="1"/>
  <c r="N41" i="1"/>
  <c r="N53" i="1"/>
  <c r="N27" i="1"/>
  <c r="N55" i="1"/>
  <c r="N23" i="1"/>
  <c r="N14" i="1"/>
  <c r="N15" i="1"/>
  <c r="N67" i="1"/>
  <c r="N44" i="1"/>
  <c r="N106" i="1"/>
  <c r="N86" i="1"/>
  <c r="N63" i="1"/>
  <c r="N42" i="1"/>
  <c r="N12" i="1"/>
  <c r="N100" i="1"/>
  <c r="N83" i="1"/>
  <c r="N77" i="1"/>
  <c r="N60" i="1"/>
  <c r="N21" i="1"/>
  <c r="N103" i="1"/>
  <c r="N82" i="1"/>
  <c r="N62" i="1"/>
  <c r="N39" i="1"/>
  <c r="N11" i="1"/>
  <c r="N102" i="1"/>
  <c r="N79" i="1"/>
  <c r="N58" i="1"/>
  <c r="N38" i="1"/>
  <c r="N18" i="1"/>
  <c r="N73" i="1"/>
  <c r="N65" i="1"/>
  <c r="N57" i="1"/>
  <c r="N33" i="1"/>
  <c r="N25" i="1"/>
  <c r="N17" i="1"/>
  <c r="N66" i="1"/>
  <c r="N98" i="1"/>
  <c r="N78" i="1"/>
  <c r="N34" i="1"/>
  <c r="N97" i="1"/>
  <c r="N81" i="1"/>
  <c r="N92" i="1"/>
  <c r="N69" i="1"/>
  <c r="N36" i="1"/>
  <c r="N95" i="1"/>
  <c r="N74" i="1"/>
  <c r="N54" i="1"/>
  <c r="N31" i="1"/>
  <c r="N104" i="1"/>
  <c r="N96" i="1"/>
  <c r="N88" i="1"/>
  <c r="N72" i="1"/>
  <c r="N64" i="1"/>
  <c r="N48" i="1"/>
  <c r="N40" i="1"/>
  <c r="N32" i="1"/>
  <c r="N24" i="1"/>
  <c r="N16" i="1"/>
  <c r="N50" i="1"/>
  <c r="N30" i="1"/>
  <c r="N94" i="1"/>
  <c r="N68" i="1"/>
  <c r="N45" i="1"/>
  <c r="N35" i="1"/>
  <c r="N90" i="1"/>
  <c r="N70" i="1"/>
  <c r="N47" i="1"/>
  <c r="N26" i="1"/>
  <c r="N10" i="1"/>
  <c r="N9" i="1"/>
  <c r="N8" i="1"/>
  <c r="B37" i="23" l="1"/>
  <c r="B38" i="23"/>
  <c r="D38" i="23" s="1"/>
  <c r="B39" i="23"/>
  <c r="C39" i="23" s="1"/>
  <c r="B40" i="23"/>
  <c r="E40" i="23" s="1"/>
  <c r="B41" i="23"/>
  <c r="B42" i="23"/>
  <c r="D42" i="23" s="1"/>
  <c r="B43" i="23"/>
  <c r="B44" i="23"/>
  <c r="B45" i="23"/>
  <c r="B46" i="23"/>
  <c r="C46" i="23" s="1"/>
  <c r="B47" i="23"/>
  <c r="C47" i="23" s="1"/>
  <c r="B48" i="23"/>
  <c r="E48" i="23" s="1"/>
  <c r="B49" i="23"/>
  <c r="B50" i="23"/>
  <c r="D50" i="23" s="1"/>
  <c r="B51" i="23"/>
  <c r="B52" i="23"/>
  <c r="E52" i="23" s="1"/>
  <c r="B53" i="23"/>
  <c r="B54" i="23"/>
  <c r="D54" i="23" s="1"/>
  <c r="B55" i="23"/>
  <c r="C55" i="23" s="1"/>
  <c r="B56" i="23"/>
  <c r="E56" i="23" s="1"/>
  <c r="B57" i="23"/>
  <c r="B58" i="23"/>
  <c r="D58" i="23" s="1"/>
  <c r="B59" i="23"/>
  <c r="B60" i="23"/>
  <c r="B61" i="23"/>
  <c r="B62" i="23"/>
  <c r="C62" i="23" s="1"/>
  <c r="B63" i="23"/>
  <c r="C63" i="23" s="1"/>
  <c r="B64" i="23"/>
  <c r="B65" i="23"/>
  <c r="B66" i="23"/>
  <c r="D66" i="23" s="1"/>
  <c r="B67" i="23"/>
  <c r="B68" i="23"/>
  <c r="B69" i="23"/>
  <c r="B70" i="23"/>
  <c r="D70" i="23" s="1"/>
  <c r="B71" i="23"/>
  <c r="C71" i="23" s="1"/>
  <c r="B72" i="23"/>
  <c r="E72" i="23" s="1"/>
  <c r="B73" i="23"/>
  <c r="B74" i="23"/>
  <c r="D74" i="23" s="1"/>
  <c r="B75" i="23"/>
  <c r="B76" i="23"/>
  <c r="B77" i="23"/>
  <c r="B78" i="23"/>
  <c r="C78" i="23" s="1"/>
  <c r="B79" i="23"/>
  <c r="C79" i="23" s="1"/>
  <c r="B80" i="23"/>
  <c r="B81" i="23"/>
  <c r="B82" i="23"/>
  <c r="D82" i="23" s="1"/>
  <c r="B83" i="23"/>
  <c r="B84" i="23"/>
  <c r="D84" i="23" s="1"/>
  <c r="B85" i="23"/>
  <c r="B86" i="23"/>
  <c r="D86" i="23" s="1"/>
  <c r="B87" i="23"/>
  <c r="B88" i="23"/>
  <c r="D88" i="23" s="1"/>
  <c r="B89" i="23"/>
  <c r="B90" i="23"/>
  <c r="D90" i="23" s="1"/>
  <c r="B91" i="23"/>
  <c r="B92" i="23"/>
  <c r="D92" i="23" s="1"/>
  <c r="B93" i="23"/>
  <c r="B94" i="23"/>
  <c r="B95" i="23"/>
  <c r="B96" i="23"/>
  <c r="D96" i="23" s="1"/>
  <c r="B97" i="23"/>
  <c r="B98" i="23"/>
  <c r="D98" i="23" s="1"/>
  <c r="B99" i="23"/>
  <c r="B100" i="23"/>
  <c r="D100" i="23" s="1"/>
  <c r="B101" i="23"/>
  <c r="B102" i="23"/>
  <c r="D102" i="23" s="1"/>
  <c r="B103" i="23"/>
  <c r="B104" i="23"/>
  <c r="D104" i="23" s="1"/>
  <c r="B105" i="23"/>
  <c r="B106" i="23"/>
  <c r="D106" i="23" s="1"/>
  <c r="B107" i="23"/>
  <c r="B37" i="20"/>
  <c r="P37" i="20" s="1"/>
  <c r="B38" i="20"/>
  <c r="B39" i="20"/>
  <c r="P39" i="20" s="1"/>
  <c r="B40" i="20"/>
  <c r="P40" i="20" s="1"/>
  <c r="B41" i="20"/>
  <c r="P41" i="20" s="1"/>
  <c r="B42" i="20"/>
  <c r="B43" i="20"/>
  <c r="P43" i="20" s="1"/>
  <c r="B44" i="20"/>
  <c r="P44" i="20" s="1"/>
  <c r="B45" i="20"/>
  <c r="P45" i="20" s="1"/>
  <c r="B46" i="20"/>
  <c r="B47" i="20"/>
  <c r="P47" i="20" s="1"/>
  <c r="B48" i="20"/>
  <c r="P48" i="20" s="1"/>
  <c r="B49" i="20"/>
  <c r="P49" i="20" s="1"/>
  <c r="B50" i="20"/>
  <c r="B51" i="20"/>
  <c r="P51" i="20" s="1"/>
  <c r="B52" i="20"/>
  <c r="P52" i="20" s="1"/>
  <c r="B53" i="20"/>
  <c r="P53" i="20" s="1"/>
  <c r="B54" i="20"/>
  <c r="B55" i="20"/>
  <c r="P55" i="20" s="1"/>
  <c r="B56" i="20"/>
  <c r="P56" i="20" s="1"/>
  <c r="B57" i="20"/>
  <c r="P57" i="20" s="1"/>
  <c r="B58" i="20"/>
  <c r="B59" i="20"/>
  <c r="P59" i="20" s="1"/>
  <c r="B60" i="20"/>
  <c r="P60" i="20" s="1"/>
  <c r="B61" i="20"/>
  <c r="P61" i="20" s="1"/>
  <c r="B62" i="20"/>
  <c r="B63" i="20"/>
  <c r="P63" i="20" s="1"/>
  <c r="B64" i="20"/>
  <c r="P64" i="20" s="1"/>
  <c r="B65" i="20"/>
  <c r="P65" i="20" s="1"/>
  <c r="B66" i="20"/>
  <c r="B67" i="20"/>
  <c r="P67" i="20" s="1"/>
  <c r="B68" i="20"/>
  <c r="P68" i="20" s="1"/>
  <c r="B69" i="20"/>
  <c r="P69" i="20" s="1"/>
  <c r="B70" i="20"/>
  <c r="B71" i="20"/>
  <c r="P71" i="20" s="1"/>
  <c r="B72" i="20"/>
  <c r="P72" i="20" s="1"/>
  <c r="B73" i="20"/>
  <c r="P73" i="20" s="1"/>
  <c r="B74" i="20"/>
  <c r="B75" i="20"/>
  <c r="P75" i="20" s="1"/>
  <c r="B76" i="20"/>
  <c r="P76" i="20" s="1"/>
  <c r="B77" i="20"/>
  <c r="P77" i="20" s="1"/>
  <c r="B78" i="20"/>
  <c r="B79" i="20"/>
  <c r="P79" i="20" s="1"/>
  <c r="B80" i="20"/>
  <c r="P80" i="20" s="1"/>
  <c r="B81" i="20"/>
  <c r="B82" i="20"/>
  <c r="B83" i="20"/>
  <c r="P83" i="20" s="1"/>
  <c r="B84" i="20"/>
  <c r="B85" i="20"/>
  <c r="B86" i="20"/>
  <c r="B87" i="20"/>
  <c r="P87" i="20" s="1"/>
  <c r="B88" i="20"/>
  <c r="B89" i="20"/>
  <c r="B90" i="20"/>
  <c r="B91" i="20"/>
  <c r="P91" i="20" s="1"/>
  <c r="B92" i="20"/>
  <c r="B93" i="20"/>
  <c r="B94" i="20"/>
  <c r="B95" i="20"/>
  <c r="P95" i="20" s="1"/>
  <c r="B96" i="20"/>
  <c r="B97" i="20"/>
  <c r="B98" i="20"/>
  <c r="B99" i="20"/>
  <c r="P99" i="20" s="1"/>
  <c r="B100" i="20"/>
  <c r="B101" i="20"/>
  <c r="B102" i="20"/>
  <c r="B103" i="20"/>
  <c r="P103" i="20" s="1"/>
  <c r="B104" i="20"/>
  <c r="B105" i="20"/>
  <c r="B106" i="20"/>
  <c r="B107" i="20"/>
  <c r="P107" i="20" s="1"/>
  <c r="B37" i="1"/>
  <c r="D37" i="1" s="1"/>
  <c r="B38" i="1"/>
  <c r="D38" i="1" s="1"/>
  <c r="B39" i="1"/>
  <c r="B40" i="1"/>
  <c r="E40" i="1" s="1"/>
  <c r="B41" i="1"/>
  <c r="D41" i="1" s="1"/>
  <c r="B42" i="1"/>
  <c r="D42" i="1" s="1"/>
  <c r="B43" i="1"/>
  <c r="B44" i="1"/>
  <c r="E44" i="1" s="1"/>
  <c r="B45" i="1"/>
  <c r="D45" i="1" s="1"/>
  <c r="B46" i="1"/>
  <c r="D46" i="1" s="1"/>
  <c r="B47" i="1"/>
  <c r="B48" i="1"/>
  <c r="E48" i="1" s="1"/>
  <c r="B49" i="1"/>
  <c r="D49" i="1" s="1"/>
  <c r="B50" i="1"/>
  <c r="D50" i="1" s="1"/>
  <c r="B51" i="1"/>
  <c r="B52" i="1"/>
  <c r="E52" i="1" s="1"/>
  <c r="B53" i="1"/>
  <c r="D53" i="1" s="1"/>
  <c r="B54" i="1"/>
  <c r="E54" i="1" s="1"/>
  <c r="B55" i="1"/>
  <c r="B56" i="1"/>
  <c r="E56" i="1" s="1"/>
  <c r="B57" i="1"/>
  <c r="E57" i="1" s="1"/>
  <c r="B58" i="1"/>
  <c r="E58" i="1" s="1"/>
  <c r="B59" i="1"/>
  <c r="B60" i="1"/>
  <c r="E60" i="1" s="1"/>
  <c r="B61" i="1"/>
  <c r="D61" i="1" s="1"/>
  <c r="B62" i="1"/>
  <c r="E62" i="1" s="1"/>
  <c r="B63" i="1"/>
  <c r="B64" i="1"/>
  <c r="E64" i="1" s="1"/>
  <c r="B65" i="1"/>
  <c r="E65" i="1" s="1"/>
  <c r="B66" i="1"/>
  <c r="D66" i="1" s="1"/>
  <c r="B67" i="1"/>
  <c r="B68" i="1"/>
  <c r="E68" i="1" s="1"/>
  <c r="B69" i="1"/>
  <c r="D69" i="1" s="1"/>
  <c r="B70" i="1"/>
  <c r="E70" i="1" s="1"/>
  <c r="B71" i="1"/>
  <c r="B72" i="1"/>
  <c r="E72" i="1" s="1"/>
  <c r="B73" i="1"/>
  <c r="E73" i="1" s="1"/>
  <c r="B74" i="1"/>
  <c r="E74" i="1" s="1"/>
  <c r="B75" i="1"/>
  <c r="B76" i="1"/>
  <c r="B77" i="1"/>
  <c r="D77" i="1" s="1"/>
  <c r="B78" i="1"/>
  <c r="E78" i="1" s="1"/>
  <c r="B79" i="1"/>
  <c r="B80" i="1"/>
  <c r="B81" i="1"/>
  <c r="E81" i="1" s="1"/>
  <c r="B82" i="1"/>
  <c r="D82" i="1" s="1"/>
  <c r="B83" i="1"/>
  <c r="B84" i="1"/>
  <c r="B85" i="1"/>
  <c r="C85" i="1" s="1"/>
  <c r="B86" i="1"/>
  <c r="E86" i="1" s="1"/>
  <c r="B87" i="1"/>
  <c r="B88" i="1"/>
  <c r="B89" i="1"/>
  <c r="E89" i="1" s="1"/>
  <c r="B90" i="1"/>
  <c r="D90" i="1" s="1"/>
  <c r="B91" i="1"/>
  <c r="B92" i="1"/>
  <c r="B93" i="1"/>
  <c r="D93" i="1" s="1"/>
  <c r="B94" i="1"/>
  <c r="E94" i="1" s="1"/>
  <c r="B95" i="1"/>
  <c r="B96" i="1"/>
  <c r="B97" i="1"/>
  <c r="E97" i="1" s="1"/>
  <c r="B98" i="1"/>
  <c r="D98" i="1" s="1"/>
  <c r="B99" i="1"/>
  <c r="B100" i="1"/>
  <c r="B101" i="1"/>
  <c r="E101" i="1" s="1"/>
  <c r="B102" i="1"/>
  <c r="E102" i="1" s="1"/>
  <c r="B103" i="1"/>
  <c r="B104" i="1"/>
  <c r="B105" i="1"/>
  <c r="E105" i="1" s="1"/>
  <c r="B106" i="1"/>
  <c r="D106" i="1" s="1"/>
  <c r="B107" i="1"/>
  <c r="B36" i="23"/>
  <c r="E36" i="23" s="1"/>
  <c r="B35" i="23"/>
  <c r="C35" i="23" s="1"/>
  <c r="B34" i="23"/>
  <c r="E34" i="23" s="1"/>
  <c r="B33" i="23"/>
  <c r="B32" i="23"/>
  <c r="B31" i="23"/>
  <c r="B30" i="23"/>
  <c r="E30" i="23" s="1"/>
  <c r="B29" i="23"/>
  <c r="B28" i="23"/>
  <c r="B27" i="23"/>
  <c r="C27" i="23" s="1"/>
  <c r="B26" i="23"/>
  <c r="E26" i="23" s="1"/>
  <c r="B25" i="23"/>
  <c r="B24" i="23"/>
  <c r="E24" i="23" s="1"/>
  <c r="B23" i="23"/>
  <c r="B22" i="23"/>
  <c r="E22" i="23" s="1"/>
  <c r="B21" i="23"/>
  <c r="B20" i="23"/>
  <c r="E20" i="23" s="1"/>
  <c r="B19" i="23"/>
  <c r="B18" i="23"/>
  <c r="E18" i="23" s="1"/>
  <c r="B17" i="23"/>
  <c r="B16" i="23"/>
  <c r="B15" i="23"/>
  <c r="B14" i="23"/>
  <c r="E14" i="23" s="1"/>
  <c r="B13" i="23"/>
  <c r="B12" i="23"/>
  <c r="B11" i="23"/>
  <c r="B10" i="23"/>
  <c r="D10" i="23" s="1"/>
  <c r="B9" i="23"/>
  <c r="E9" i="23" s="1"/>
  <c r="B8" i="23"/>
  <c r="E8" i="23" s="1"/>
  <c r="B7" i="23"/>
  <c r="C93" i="20" l="1"/>
  <c r="P93" i="20"/>
  <c r="C100" i="20"/>
  <c r="P100" i="20"/>
  <c r="C92" i="20"/>
  <c r="P92" i="20"/>
  <c r="C84" i="20"/>
  <c r="P84" i="20"/>
  <c r="C85" i="20"/>
  <c r="P85" i="20"/>
  <c r="D74" i="20"/>
  <c r="P74" i="20"/>
  <c r="C97" i="20"/>
  <c r="P97" i="20"/>
  <c r="C90" i="20"/>
  <c r="P90" i="20"/>
  <c r="D58" i="20"/>
  <c r="P58" i="20"/>
  <c r="C89" i="20"/>
  <c r="P89" i="20"/>
  <c r="C88" i="20"/>
  <c r="P88" i="20"/>
  <c r="C106" i="20"/>
  <c r="P106" i="20"/>
  <c r="C82" i="20"/>
  <c r="P82" i="20"/>
  <c r="D50" i="20"/>
  <c r="P50" i="20"/>
  <c r="C105" i="20"/>
  <c r="P105" i="20"/>
  <c r="C81" i="20"/>
  <c r="P81" i="20"/>
  <c r="C101" i="20"/>
  <c r="P101" i="20"/>
  <c r="C98" i="20"/>
  <c r="P98" i="20"/>
  <c r="D66" i="20"/>
  <c r="P66" i="20"/>
  <c r="D42" i="20"/>
  <c r="P42" i="20"/>
  <c r="C104" i="20"/>
  <c r="P104" i="20"/>
  <c r="C96" i="20"/>
  <c r="P96" i="20"/>
  <c r="C102" i="20"/>
  <c r="P102" i="20"/>
  <c r="C94" i="20"/>
  <c r="P94" i="20"/>
  <c r="C86" i="20"/>
  <c r="P86" i="20"/>
  <c r="A78" i="20"/>
  <c r="P78" i="20"/>
  <c r="A70" i="20"/>
  <c r="P70" i="20"/>
  <c r="A62" i="20"/>
  <c r="P62" i="20"/>
  <c r="A54" i="20"/>
  <c r="P54" i="20"/>
  <c r="A46" i="20"/>
  <c r="P46" i="20"/>
  <c r="A38" i="20"/>
  <c r="P38" i="20"/>
  <c r="E37" i="1"/>
  <c r="A7" i="23"/>
  <c r="A76" i="23"/>
  <c r="A68" i="23"/>
  <c r="A64" i="23"/>
  <c r="D9" i="23"/>
  <c r="D7" i="23"/>
  <c r="E7" i="23"/>
  <c r="C10" i="23"/>
  <c r="C54" i="23"/>
  <c r="C70" i="23"/>
  <c r="C38" i="23"/>
  <c r="C7" i="23"/>
  <c r="A15" i="23"/>
  <c r="A23" i="23"/>
  <c r="A25" i="23"/>
  <c r="A27" i="23"/>
  <c r="A33" i="23"/>
  <c r="C74" i="20"/>
  <c r="E90" i="20"/>
  <c r="C42" i="20"/>
  <c r="E58" i="20"/>
  <c r="D78" i="20"/>
  <c r="A58" i="20"/>
  <c r="A90" i="20"/>
  <c r="D46" i="20"/>
  <c r="D102" i="20"/>
  <c r="D38" i="20"/>
  <c r="E50" i="20"/>
  <c r="A50" i="20"/>
  <c r="C58" i="20"/>
  <c r="D94" i="20"/>
  <c r="D62" i="20"/>
  <c r="E74" i="20"/>
  <c r="E42" i="20"/>
  <c r="A106" i="20"/>
  <c r="A74" i="20"/>
  <c r="A42" i="20"/>
  <c r="C66" i="20"/>
  <c r="D70" i="20"/>
  <c r="E82" i="20"/>
  <c r="A82" i="20"/>
  <c r="E106" i="20"/>
  <c r="C50" i="20"/>
  <c r="D86" i="20"/>
  <c r="D54" i="20"/>
  <c r="E98" i="20"/>
  <c r="E66" i="20"/>
  <c r="A98" i="20"/>
  <c r="A66" i="20"/>
  <c r="D103" i="20"/>
  <c r="C103" i="20"/>
  <c r="A103" i="20"/>
  <c r="E103" i="20"/>
  <c r="D95" i="20"/>
  <c r="C95" i="20"/>
  <c r="A95" i="20"/>
  <c r="E95" i="20"/>
  <c r="D87" i="20"/>
  <c r="C87" i="20"/>
  <c r="A87" i="20"/>
  <c r="E87" i="20"/>
  <c r="A83" i="20"/>
  <c r="E83" i="20"/>
  <c r="C83" i="20"/>
  <c r="D83" i="20"/>
  <c r="A75" i="20"/>
  <c r="E75" i="20"/>
  <c r="C75" i="20"/>
  <c r="D75" i="20"/>
  <c r="D71" i="20"/>
  <c r="A71" i="20"/>
  <c r="E71" i="20"/>
  <c r="C71" i="20"/>
  <c r="A67" i="20"/>
  <c r="E67" i="20"/>
  <c r="C67" i="20"/>
  <c r="D67" i="20"/>
  <c r="D63" i="20"/>
  <c r="A63" i="20"/>
  <c r="E63" i="20"/>
  <c r="C63" i="20"/>
  <c r="D55" i="20"/>
  <c r="C55" i="20"/>
  <c r="A55" i="20"/>
  <c r="E55" i="20"/>
  <c r="A51" i="20"/>
  <c r="E51" i="20"/>
  <c r="C51" i="20"/>
  <c r="D51" i="20"/>
  <c r="D47" i="20"/>
  <c r="A47" i="20"/>
  <c r="E47" i="20"/>
  <c r="C47" i="20"/>
  <c r="A43" i="20"/>
  <c r="E43" i="20"/>
  <c r="C43" i="20"/>
  <c r="D43" i="20"/>
  <c r="D39" i="20"/>
  <c r="A39" i="20"/>
  <c r="E39" i="20"/>
  <c r="C39" i="20"/>
  <c r="A107" i="20"/>
  <c r="E107" i="20"/>
  <c r="C107" i="20"/>
  <c r="D107" i="20"/>
  <c r="A99" i="20"/>
  <c r="E99" i="20"/>
  <c r="C99" i="20"/>
  <c r="D99" i="20"/>
  <c r="A91" i="20"/>
  <c r="E91" i="20"/>
  <c r="C91" i="20"/>
  <c r="D91" i="20"/>
  <c r="D79" i="20"/>
  <c r="A79" i="20"/>
  <c r="E79" i="20"/>
  <c r="C79" i="20"/>
  <c r="A59" i="20"/>
  <c r="E59" i="20"/>
  <c r="C59" i="20"/>
  <c r="D59" i="20"/>
  <c r="A105" i="20"/>
  <c r="E105" i="20"/>
  <c r="D105" i="20"/>
  <c r="A101" i="20"/>
  <c r="E101" i="20"/>
  <c r="D101" i="20"/>
  <c r="A97" i="20"/>
  <c r="E97" i="20"/>
  <c r="D97" i="20"/>
  <c r="A93" i="20"/>
  <c r="E93" i="20"/>
  <c r="D93" i="20"/>
  <c r="A89" i="20"/>
  <c r="E89" i="20"/>
  <c r="D89" i="20"/>
  <c r="A85" i="20"/>
  <c r="E85" i="20"/>
  <c r="D85" i="20"/>
  <c r="A81" i="20"/>
  <c r="E81" i="20"/>
  <c r="D81" i="20"/>
  <c r="A77" i="20"/>
  <c r="E77" i="20"/>
  <c r="D77" i="20"/>
  <c r="C77" i="20"/>
  <c r="A73" i="20"/>
  <c r="E73" i="20"/>
  <c r="D73" i="20"/>
  <c r="C73" i="20"/>
  <c r="A69" i="20"/>
  <c r="E69" i="20"/>
  <c r="D69" i="20"/>
  <c r="C69" i="20"/>
  <c r="A65" i="20"/>
  <c r="E65" i="20"/>
  <c r="D65" i="20"/>
  <c r="C65" i="20"/>
  <c r="A61" i="20"/>
  <c r="E61" i="20"/>
  <c r="D61" i="20"/>
  <c r="C61" i="20"/>
  <c r="A57" i="20"/>
  <c r="E57" i="20"/>
  <c r="D57" i="20"/>
  <c r="C57" i="20"/>
  <c r="A53" i="20"/>
  <c r="E53" i="20"/>
  <c r="D53" i="20"/>
  <c r="C53" i="20"/>
  <c r="A49" i="20"/>
  <c r="E49" i="20"/>
  <c r="D49" i="20"/>
  <c r="C49" i="20"/>
  <c r="A45" i="20"/>
  <c r="E45" i="20"/>
  <c r="D45" i="20"/>
  <c r="C45" i="20"/>
  <c r="A41" i="20"/>
  <c r="E41" i="20"/>
  <c r="D41" i="20"/>
  <c r="C41" i="20"/>
  <c r="A37" i="20"/>
  <c r="E37" i="20"/>
  <c r="D37" i="20"/>
  <c r="C37" i="20"/>
  <c r="C78" i="20"/>
  <c r="C70" i="20"/>
  <c r="C62" i="20"/>
  <c r="C54" i="20"/>
  <c r="C46" i="20"/>
  <c r="C38" i="20"/>
  <c r="D106" i="20"/>
  <c r="D98" i="20"/>
  <c r="D90" i="20"/>
  <c r="D82" i="20"/>
  <c r="E102" i="20"/>
  <c r="E94" i="20"/>
  <c r="E86" i="20"/>
  <c r="E78" i="20"/>
  <c r="E70" i="20"/>
  <c r="E62" i="20"/>
  <c r="E54" i="20"/>
  <c r="E46" i="20"/>
  <c r="E38" i="20"/>
  <c r="A102" i="20"/>
  <c r="A94" i="20"/>
  <c r="A86" i="20"/>
  <c r="A104" i="20"/>
  <c r="E104" i="20"/>
  <c r="D104" i="20"/>
  <c r="A100" i="20"/>
  <c r="E100" i="20"/>
  <c r="D100" i="20"/>
  <c r="A96" i="20"/>
  <c r="E96" i="20"/>
  <c r="D96" i="20"/>
  <c r="A92" i="20"/>
  <c r="E92" i="20"/>
  <c r="D92" i="20"/>
  <c r="A88" i="20"/>
  <c r="E88" i="20"/>
  <c r="D88" i="20"/>
  <c r="A84" i="20"/>
  <c r="E84" i="20"/>
  <c r="D84" i="20"/>
  <c r="A80" i="20"/>
  <c r="E80" i="20"/>
  <c r="D80" i="20"/>
  <c r="C80" i="20"/>
  <c r="A76" i="20"/>
  <c r="E76" i="20"/>
  <c r="D76" i="20"/>
  <c r="C76" i="20"/>
  <c r="A72" i="20"/>
  <c r="E72" i="20"/>
  <c r="D72" i="20"/>
  <c r="C72" i="20"/>
  <c r="A68" i="20"/>
  <c r="E68" i="20"/>
  <c r="D68" i="20"/>
  <c r="C68" i="20"/>
  <c r="A64" i="20"/>
  <c r="E64" i="20"/>
  <c r="D64" i="20"/>
  <c r="C64" i="20"/>
  <c r="A60" i="20"/>
  <c r="E60" i="20"/>
  <c r="D60" i="20"/>
  <c r="C60" i="20"/>
  <c r="A56" i="20"/>
  <c r="E56" i="20"/>
  <c r="D56" i="20"/>
  <c r="C56" i="20"/>
  <c r="A52" i="20"/>
  <c r="E52" i="20"/>
  <c r="D52" i="20"/>
  <c r="C52" i="20"/>
  <c r="A48" i="20"/>
  <c r="E48" i="20"/>
  <c r="D48" i="20"/>
  <c r="C48" i="20"/>
  <c r="A44" i="20"/>
  <c r="E44" i="20"/>
  <c r="D44" i="20"/>
  <c r="C44" i="20"/>
  <c r="A40" i="20"/>
  <c r="E40" i="20"/>
  <c r="D40" i="20"/>
  <c r="C40" i="20"/>
  <c r="D89" i="1"/>
  <c r="C58" i="1"/>
  <c r="C57" i="1"/>
  <c r="C106" i="1"/>
  <c r="C74" i="1"/>
  <c r="C42" i="1"/>
  <c r="E93" i="1"/>
  <c r="C90" i="1"/>
  <c r="C89" i="1"/>
  <c r="D85" i="1"/>
  <c r="C105" i="1"/>
  <c r="C73" i="1"/>
  <c r="C41" i="1"/>
  <c r="E85" i="1"/>
  <c r="C98" i="1"/>
  <c r="C82" i="1"/>
  <c r="C66" i="1"/>
  <c r="C50" i="1"/>
  <c r="D105" i="1"/>
  <c r="D65" i="1"/>
  <c r="E61" i="1"/>
  <c r="C97" i="1"/>
  <c r="C81" i="1"/>
  <c r="C65" i="1"/>
  <c r="C49" i="1"/>
  <c r="D101" i="1"/>
  <c r="D54" i="1"/>
  <c r="E53" i="1"/>
  <c r="C102" i="1"/>
  <c r="C94" i="1"/>
  <c r="C86" i="1"/>
  <c r="C78" i="1"/>
  <c r="C70" i="1"/>
  <c r="C62" i="1"/>
  <c r="C54" i="1"/>
  <c r="C46" i="1"/>
  <c r="C38" i="1"/>
  <c r="D97" i="1"/>
  <c r="D81" i="1"/>
  <c r="D40" i="1"/>
  <c r="E77" i="1"/>
  <c r="E45" i="1"/>
  <c r="C101" i="1"/>
  <c r="C93" i="1"/>
  <c r="C77" i="1"/>
  <c r="C69" i="1"/>
  <c r="C61" i="1"/>
  <c r="C53" i="1"/>
  <c r="C45" i="1"/>
  <c r="C37" i="1"/>
  <c r="D70" i="1"/>
  <c r="E69" i="1"/>
  <c r="E38" i="1"/>
  <c r="C30" i="23"/>
  <c r="A20" i="23"/>
  <c r="A22" i="23"/>
  <c r="A28" i="23"/>
  <c r="A30" i="23"/>
  <c r="C22" i="23"/>
  <c r="C14" i="23"/>
  <c r="D22" i="23"/>
  <c r="D19" i="23"/>
  <c r="E19" i="23"/>
  <c r="C80" i="23"/>
  <c r="D80" i="23"/>
  <c r="C60" i="23"/>
  <c r="D60" i="23"/>
  <c r="C100" i="23"/>
  <c r="C88" i="23"/>
  <c r="A84" i="23"/>
  <c r="D11" i="23"/>
  <c r="E11" i="23"/>
  <c r="C12" i="23"/>
  <c r="D12" i="23"/>
  <c r="A17" i="23"/>
  <c r="C24" i="23"/>
  <c r="D24" i="23"/>
  <c r="E29" i="23"/>
  <c r="C29" i="23"/>
  <c r="D29" i="23"/>
  <c r="D31" i="23"/>
  <c r="E31" i="23"/>
  <c r="C32" i="23"/>
  <c r="D32" i="23"/>
  <c r="A35" i="23"/>
  <c r="D107" i="23"/>
  <c r="A107" i="23"/>
  <c r="E107" i="23"/>
  <c r="D103" i="23"/>
  <c r="A103" i="23"/>
  <c r="E103" i="23"/>
  <c r="D99" i="23"/>
  <c r="A99" i="23"/>
  <c r="E99" i="23"/>
  <c r="D95" i="23"/>
  <c r="A95" i="23"/>
  <c r="E95" i="23"/>
  <c r="D91" i="23"/>
  <c r="A91" i="23"/>
  <c r="E91" i="23"/>
  <c r="D87" i="23"/>
  <c r="A87" i="23"/>
  <c r="E87" i="23"/>
  <c r="D83" i="23"/>
  <c r="A83" i="23"/>
  <c r="E83" i="23"/>
  <c r="D79" i="23"/>
  <c r="A79" i="23"/>
  <c r="E79" i="23"/>
  <c r="D75" i="23"/>
  <c r="A75" i="23"/>
  <c r="E75" i="23"/>
  <c r="D71" i="23"/>
  <c r="A71" i="23"/>
  <c r="E71" i="23"/>
  <c r="D67" i="23"/>
  <c r="A67" i="23"/>
  <c r="E67" i="23"/>
  <c r="D63" i="23"/>
  <c r="A63" i="23"/>
  <c r="E63" i="23"/>
  <c r="D59" i="23"/>
  <c r="A59" i="23"/>
  <c r="E59" i="23"/>
  <c r="D55" i="23"/>
  <c r="A55" i="23"/>
  <c r="E55" i="23"/>
  <c r="D51" i="23"/>
  <c r="A51" i="23"/>
  <c r="E51" i="23"/>
  <c r="D47" i="23"/>
  <c r="A47" i="23"/>
  <c r="E47" i="23"/>
  <c r="D43" i="23"/>
  <c r="A43" i="23"/>
  <c r="E43" i="23"/>
  <c r="D39" i="23"/>
  <c r="A39" i="23"/>
  <c r="E39" i="23"/>
  <c r="C107" i="23"/>
  <c r="C103" i="23"/>
  <c r="C99" i="23"/>
  <c r="C95" i="23"/>
  <c r="C91" i="23"/>
  <c r="C87" i="23"/>
  <c r="C83" i="23"/>
  <c r="C75" i="23"/>
  <c r="C67" i="23"/>
  <c r="C59" i="23"/>
  <c r="C51" i="23"/>
  <c r="C43" i="23"/>
  <c r="C19" i="23"/>
  <c r="C11" i="23"/>
  <c r="D34" i="23"/>
  <c r="D18" i="23"/>
  <c r="E100" i="23"/>
  <c r="E84" i="23"/>
  <c r="E68" i="23"/>
  <c r="A96" i="23"/>
  <c r="A80" i="23"/>
  <c r="A48" i="23"/>
  <c r="E17" i="23"/>
  <c r="C17" i="23"/>
  <c r="D17" i="23"/>
  <c r="C72" i="23"/>
  <c r="D72" i="23"/>
  <c r="C64" i="23"/>
  <c r="D64" i="23"/>
  <c r="C52" i="23"/>
  <c r="D52" i="23"/>
  <c r="C44" i="23"/>
  <c r="D44" i="23"/>
  <c r="C104" i="23"/>
  <c r="C92" i="23"/>
  <c r="E104" i="23"/>
  <c r="A100" i="23"/>
  <c r="E21" i="23"/>
  <c r="C21" i="23"/>
  <c r="D21" i="23"/>
  <c r="A12" i="23"/>
  <c r="A14" i="23"/>
  <c r="C16" i="23"/>
  <c r="D16" i="23"/>
  <c r="A19" i="23"/>
  <c r="D23" i="23"/>
  <c r="E23" i="23"/>
  <c r="A32" i="23"/>
  <c r="A34" i="23"/>
  <c r="C36" i="23"/>
  <c r="D36" i="23"/>
  <c r="A106" i="23"/>
  <c r="E106" i="23"/>
  <c r="A102" i="23"/>
  <c r="E102" i="23"/>
  <c r="A98" i="23"/>
  <c r="E98" i="23"/>
  <c r="A94" i="23"/>
  <c r="E94" i="23"/>
  <c r="A90" i="23"/>
  <c r="E90" i="23"/>
  <c r="A86" i="23"/>
  <c r="E86" i="23"/>
  <c r="A82" i="23"/>
  <c r="E82" i="23"/>
  <c r="A78" i="23"/>
  <c r="E78" i="23"/>
  <c r="A74" i="23"/>
  <c r="E74" i="23"/>
  <c r="A70" i="23"/>
  <c r="E70" i="23"/>
  <c r="A66" i="23"/>
  <c r="E66" i="23"/>
  <c r="A62" i="23"/>
  <c r="E62" i="23"/>
  <c r="A58" i="23"/>
  <c r="E58" i="23"/>
  <c r="A54" i="23"/>
  <c r="E54" i="23"/>
  <c r="A50" i="23"/>
  <c r="E50" i="23"/>
  <c r="A46" i="23"/>
  <c r="E46" i="23"/>
  <c r="A42" i="23"/>
  <c r="E42" i="23"/>
  <c r="A38" i="23"/>
  <c r="E38" i="23"/>
  <c r="C106" i="23"/>
  <c r="C102" i="23"/>
  <c r="C98" i="23"/>
  <c r="C94" i="23"/>
  <c r="C90" i="23"/>
  <c r="C86" i="23"/>
  <c r="C82" i="23"/>
  <c r="C74" i="23"/>
  <c r="C66" i="23"/>
  <c r="C58" i="23"/>
  <c r="C50" i="23"/>
  <c r="C42" i="23"/>
  <c r="C34" i="23"/>
  <c r="C26" i="23"/>
  <c r="C18" i="23"/>
  <c r="D94" i="23"/>
  <c r="D78" i="23"/>
  <c r="D62" i="23"/>
  <c r="D46" i="23"/>
  <c r="D30" i="23"/>
  <c r="D14" i="23"/>
  <c r="E96" i="23"/>
  <c r="E80" i="23"/>
  <c r="E64" i="23"/>
  <c r="E32" i="23"/>
  <c r="E16" i="23"/>
  <c r="A92" i="23"/>
  <c r="A60" i="23"/>
  <c r="A44" i="23"/>
  <c r="C76" i="23"/>
  <c r="D76" i="23"/>
  <c r="C68" i="23"/>
  <c r="D68" i="23"/>
  <c r="C56" i="23"/>
  <c r="D56" i="23"/>
  <c r="C48" i="23"/>
  <c r="D48" i="23"/>
  <c r="C40" i="23"/>
  <c r="D40" i="23"/>
  <c r="C96" i="23"/>
  <c r="C84" i="23"/>
  <c r="E88" i="23"/>
  <c r="A52" i="23"/>
  <c r="A11" i="23"/>
  <c r="E13" i="23"/>
  <c r="C13" i="23"/>
  <c r="D13" i="23"/>
  <c r="D15" i="23"/>
  <c r="E15" i="23"/>
  <c r="C20" i="23"/>
  <c r="D20" i="23"/>
  <c r="E25" i="23"/>
  <c r="C25" i="23"/>
  <c r="D25" i="23"/>
  <c r="D27" i="23"/>
  <c r="E27" i="23"/>
  <c r="C28" i="23"/>
  <c r="D28" i="23"/>
  <c r="A31" i="23"/>
  <c r="E33" i="23"/>
  <c r="C33" i="23"/>
  <c r="D33" i="23"/>
  <c r="D35" i="23"/>
  <c r="E35" i="23"/>
  <c r="A36" i="23"/>
  <c r="A105" i="23"/>
  <c r="E105" i="23"/>
  <c r="D105" i="23"/>
  <c r="A101" i="23"/>
  <c r="E101" i="23"/>
  <c r="D101" i="23"/>
  <c r="A97" i="23"/>
  <c r="E97" i="23"/>
  <c r="D97" i="23"/>
  <c r="A93" i="23"/>
  <c r="E93" i="23"/>
  <c r="D93" i="23"/>
  <c r="A89" i="23"/>
  <c r="E89" i="23"/>
  <c r="D89" i="23"/>
  <c r="A85" i="23"/>
  <c r="E85" i="23"/>
  <c r="D85" i="23"/>
  <c r="A81" i="23"/>
  <c r="E81" i="23"/>
  <c r="C81" i="23"/>
  <c r="D81" i="23"/>
  <c r="A77" i="23"/>
  <c r="E77" i="23"/>
  <c r="C77" i="23"/>
  <c r="D77" i="23"/>
  <c r="A73" i="23"/>
  <c r="E73" i="23"/>
  <c r="C73" i="23"/>
  <c r="D73" i="23"/>
  <c r="A69" i="23"/>
  <c r="E69" i="23"/>
  <c r="C69" i="23"/>
  <c r="D69" i="23"/>
  <c r="A65" i="23"/>
  <c r="E65" i="23"/>
  <c r="C65" i="23"/>
  <c r="D65" i="23"/>
  <c r="A61" i="23"/>
  <c r="E61" i="23"/>
  <c r="C61" i="23"/>
  <c r="D61" i="23"/>
  <c r="A57" i="23"/>
  <c r="E57" i="23"/>
  <c r="C57" i="23"/>
  <c r="D57" i="23"/>
  <c r="A53" i="23"/>
  <c r="E53" i="23"/>
  <c r="C53" i="23"/>
  <c r="D53" i="23"/>
  <c r="A49" i="23"/>
  <c r="E49" i="23"/>
  <c r="C49" i="23"/>
  <c r="D49" i="23"/>
  <c r="A45" i="23"/>
  <c r="E45" i="23"/>
  <c r="C45" i="23"/>
  <c r="D45" i="23"/>
  <c r="A41" i="23"/>
  <c r="E41" i="23"/>
  <c r="C41" i="23"/>
  <c r="D41" i="23"/>
  <c r="A37" i="23"/>
  <c r="E37" i="23"/>
  <c r="C37" i="23"/>
  <c r="D37" i="23"/>
  <c r="C105" i="23"/>
  <c r="C101" i="23"/>
  <c r="C97" i="23"/>
  <c r="C93" i="23"/>
  <c r="C89" i="23"/>
  <c r="C85" i="23"/>
  <c r="C31" i="23"/>
  <c r="C23" i="23"/>
  <c r="C15" i="23"/>
  <c r="D26" i="23"/>
  <c r="E10" i="23"/>
  <c r="E92" i="23"/>
  <c r="E76" i="23"/>
  <c r="E60" i="23"/>
  <c r="E44" i="23"/>
  <c r="E28" i="23"/>
  <c r="E12" i="23"/>
  <c r="A104" i="23"/>
  <c r="A88" i="23"/>
  <c r="A72" i="23"/>
  <c r="A56" i="23"/>
  <c r="A40" i="23"/>
  <c r="C9" i="23"/>
  <c r="C8" i="23"/>
  <c r="D8" i="23"/>
  <c r="E104" i="1"/>
  <c r="D104" i="1"/>
  <c r="C104" i="1"/>
  <c r="E80" i="1"/>
  <c r="D80" i="1"/>
  <c r="C80" i="1"/>
  <c r="E107" i="1"/>
  <c r="D107" i="1"/>
  <c r="C107" i="1"/>
  <c r="E103" i="1"/>
  <c r="D103" i="1"/>
  <c r="C103" i="1"/>
  <c r="E99" i="1"/>
  <c r="D99" i="1"/>
  <c r="C99" i="1"/>
  <c r="E95" i="1"/>
  <c r="D95" i="1"/>
  <c r="C95" i="1"/>
  <c r="E91" i="1"/>
  <c r="D91" i="1"/>
  <c r="C91" i="1"/>
  <c r="E87" i="1"/>
  <c r="D87" i="1"/>
  <c r="C87" i="1"/>
  <c r="E83" i="1"/>
  <c r="D83" i="1"/>
  <c r="C83" i="1"/>
  <c r="E79" i="1"/>
  <c r="D79" i="1"/>
  <c r="C79" i="1"/>
  <c r="E75" i="1"/>
  <c r="D75" i="1"/>
  <c r="C75" i="1"/>
  <c r="E71" i="1"/>
  <c r="D71" i="1"/>
  <c r="C71" i="1"/>
  <c r="E67" i="1"/>
  <c r="D67" i="1"/>
  <c r="C67" i="1"/>
  <c r="E63" i="1"/>
  <c r="D63" i="1"/>
  <c r="C63" i="1"/>
  <c r="E59" i="1"/>
  <c r="D59" i="1"/>
  <c r="C59" i="1"/>
  <c r="E55" i="1"/>
  <c r="D55" i="1"/>
  <c r="C55" i="1"/>
  <c r="E51" i="1"/>
  <c r="D51" i="1"/>
  <c r="C51" i="1"/>
  <c r="E47" i="1"/>
  <c r="D47" i="1"/>
  <c r="C47" i="1"/>
  <c r="E43" i="1"/>
  <c r="D43" i="1"/>
  <c r="C43" i="1"/>
  <c r="E39" i="1"/>
  <c r="D39" i="1"/>
  <c r="C39" i="1"/>
  <c r="E100" i="1"/>
  <c r="D100" i="1"/>
  <c r="C100" i="1"/>
  <c r="E96" i="1"/>
  <c r="D96" i="1"/>
  <c r="C96" i="1"/>
  <c r="E92" i="1"/>
  <c r="D92" i="1"/>
  <c r="C92" i="1"/>
  <c r="E88" i="1"/>
  <c r="D88" i="1"/>
  <c r="C88" i="1"/>
  <c r="E84" i="1"/>
  <c r="D84" i="1"/>
  <c r="C84" i="1"/>
  <c r="E76" i="1"/>
  <c r="C76" i="1"/>
  <c r="D76" i="1"/>
  <c r="D48" i="1"/>
  <c r="C72" i="1"/>
  <c r="C68" i="1"/>
  <c r="C64" i="1"/>
  <c r="C60" i="1"/>
  <c r="C56" i="1"/>
  <c r="C52" i="1"/>
  <c r="C48" i="1"/>
  <c r="C44" i="1"/>
  <c r="C40" i="1"/>
  <c r="D74" i="1"/>
  <c r="D64" i="1"/>
  <c r="D58" i="1"/>
  <c r="E106" i="1"/>
  <c r="E98" i="1"/>
  <c r="E90" i="1"/>
  <c r="E82" i="1"/>
  <c r="E66" i="1"/>
  <c r="E50" i="1"/>
  <c r="E42" i="1"/>
  <c r="D60" i="1"/>
  <c r="D78" i="1"/>
  <c r="D73" i="1"/>
  <c r="D68" i="1"/>
  <c r="D62" i="1"/>
  <c r="D57" i="1"/>
  <c r="D52" i="1"/>
  <c r="D44" i="1"/>
  <c r="E49" i="1"/>
  <c r="E41" i="1"/>
  <c r="P105" i="1"/>
  <c r="A105" i="1" s="1"/>
  <c r="P97" i="1"/>
  <c r="A97" i="1" s="1"/>
  <c r="P89" i="1"/>
  <c r="A89" i="1" s="1"/>
  <c r="P81" i="1"/>
  <c r="A81" i="1" s="1"/>
  <c r="P74" i="1"/>
  <c r="A74" i="1" s="1"/>
  <c r="P66" i="1"/>
  <c r="A66" i="1" s="1"/>
  <c r="P58" i="1"/>
  <c r="A58" i="1" s="1"/>
  <c r="P50" i="1"/>
  <c r="A50" i="1" s="1"/>
  <c r="P45" i="1"/>
  <c r="A45" i="1" s="1"/>
  <c r="P37" i="1"/>
  <c r="A37" i="1" s="1"/>
  <c r="P39" i="1"/>
  <c r="A39" i="1" s="1"/>
  <c r="P71" i="1"/>
  <c r="A71" i="1" s="1"/>
  <c r="P91" i="1"/>
  <c r="A91" i="1" s="1"/>
  <c r="P103" i="1"/>
  <c r="A103" i="1" s="1"/>
  <c r="P92" i="1"/>
  <c r="A92" i="1" s="1"/>
  <c r="P75" i="1"/>
  <c r="A75" i="1" s="1"/>
  <c r="P64" i="1"/>
  <c r="A64" i="1" s="1"/>
  <c r="P52" i="1"/>
  <c r="A52" i="1" s="1"/>
  <c r="P40" i="1"/>
  <c r="A40" i="1" s="1"/>
  <c r="D102" i="1"/>
  <c r="D94" i="1"/>
  <c r="D86" i="1"/>
  <c r="D72" i="1"/>
  <c r="D56" i="1"/>
  <c r="E46" i="1"/>
  <c r="P102" i="1"/>
  <c r="A102" i="1" s="1"/>
  <c r="P94" i="1"/>
  <c r="A94" i="1" s="1"/>
  <c r="P86" i="1"/>
  <c r="A86" i="1" s="1"/>
  <c r="P79" i="1"/>
  <c r="A79" i="1" s="1"/>
  <c r="P73" i="1"/>
  <c r="A73" i="1" s="1"/>
  <c r="P65" i="1"/>
  <c r="A65" i="1" s="1"/>
  <c r="P57" i="1"/>
  <c r="A57" i="1" s="1"/>
  <c r="P49" i="1"/>
  <c r="A49" i="1" s="1"/>
  <c r="P42" i="1"/>
  <c r="A42" i="1" s="1"/>
  <c r="P44" i="1"/>
  <c r="A44" i="1" s="1"/>
  <c r="P80" i="1"/>
  <c r="A80" i="1" s="1"/>
  <c r="P99" i="1"/>
  <c r="A99" i="1" s="1"/>
  <c r="P100" i="1"/>
  <c r="A100" i="1" s="1"/>
  <c r="P87" i="1"/>
  <c r="A87" i="1" s="1"/>
  <c r="P72" i="1"/>
  <c r="A72" i="1" s="1"/>
  <c r="P60" i="1"/>
  <c r="A60" i="1" s="1"/>
  <c r="P51" i="1"/>
  <c r="A51" i="1" s="1"/>
  <c r="P101" i="1"/>
  <c r="A101" i="1" s="1"/>
  <c r="P93" i="1"/>
  <c r="A93" i="1" s="1"/>
  <c r="P85" i="1"/>
  <c r="A85" i="1" s="1"/>
  <c r="P78" i="1"/>
  <c r="A78" i="1" s="1"/>
  <c r="P70" i="1"/>
  <c r="A70" i="1" s="1"/>
  <c r="P62" i="1"/>
  <c r="A62" i="1" s="1"/>
  <c r="P54" i="1"/>
  <c r="A54" i="1" s="1"/>
  <c r="P47" i="1"/>
  <c r="A47" i="1" s="1"/>
  <c r="P41" i="1"/>
  <c r="A41" i="1" s="1"/>
  <c r="P55" i="1"/>
  <c r="A55" i="1" s="1"/>
  <c r="P83" i="1"/>
  <c r="A83" i="1" s="1"/>
  <c r="P107" i="1"/>
  <c r="A107" i="1" s="1"/>
  <c r="P96" i="1"/>
  <c r="A96" i="1" s="1"/>
  <c r="P84" i="1"/>
  <c r="A84" i="1" s="1"/>
  <c r="P68" i="1"/>
  <c r="A68" i="1" s="1"/>
  <c r="P59" i="1"/>
  <c r="A59" i="1" s="1"/>
  <c r="P48" i="1"/>
  <c r="A48" i="1" s="1"/>
  <c r="P106" i="1"/>
  <c r="A106" i="1" s="1"/>
  <c r="P98" i="1"/>
  <c r="A98" i="1" s="1"/>
  <c r="P90" i="1"/>
  <c r="A90" i="1" s="1"/>
  <c r="P82" i="1"/>
  <c r="A82" i="1" s="1"/>
  <c r="P77" i="1"/>
  <c r="A77" i="1" s="1"/>
  <c r="P69" i="1"/>
  <c r="A69" i="1" s="1"/>
  <c r="P61" i="1"/>
  <c r="A61" i="1" s="1"/>
  <c r="P53" i="1"/>
  <c r="A53" i="1" s="1"/>
  <c r="P46" i="1"/>
  <c r="A46" i="1" s="1"/>
  <c r="P38" i="1"/>
  <c r="A38" i="1" s="1"/>
  <c r="P63" i="1"/>
  <c r="A63" i="1" s="1"/>
  <c r="P88" i="1"/>
  <c r="A88" i="1" s="1"/>
  <c r="P104" i="1"/>
  <c r="A104" i="1" s="1"/>
  <c r="P95" i="1"/>
  <c r="A95" i="1" s="1"/>
  <c r="P76" i="1"/>
  <c r="A76" i="1" s="1"/>
  <c r="P67" i="1"/>
  <c r="A67" i="1" s="1"/>
  <c r="P56" i="1"/>
  <c r="A56" i="1" s="1"/>
  <c r="P43" i="1"/>
  <c r="A43" i="1" s="1"/>
  <c r="A9" i="23"/>
  <c r="A10" i="23"/>
  <c r="A21" i="23"/>
  <c r="A26" i="23"/>
  <c r="A13" i="23"/>
  <c r="A24" i="23"/>
  <c r="A18" i="23"/>
  <c r="A16" i="23"/>
  <c r="A29" i="23"/>
  <c r="B9" i="20"/>
  <c r="B10" i="20"/>
  <c r="P10" i="20" s="1"/>
  <c r="B11" i="20"/>
  <c r="P11" i="20" s="1"/>
  <c r="B12" i="20"/>
  <c r="P12" i="20" s="1"/>
  <c r="B13" i="20"/>
  <c r="P13" i="20" s="1"/>
  <c r="B14" i="20"/>
  <c r="P14" i="20" s="1"/>
  <c r="B15" i="20"/>
  <c r="P15" i="20" s="1"/>
  <c r="B16" i="20"/>
  <c r="P16" i="20" s="1"/>
  <c r="B17" i="20"/>
  <c r="B18" i="20"/>
  <c r="P18" i="20" s="1"/>
  <c r="B19" i="20"/>
  <c r="P19" i="20" s="1"/>
  <c r="B20" i="20"/>
  <c r="P20" i="20" s="1"/>
  <c r="B21" i="20"/>
  <c r="B22" i="20"/>
  <c r="P22" i="20" s="1"/>
  <c r="B23" i="20"/>
  <c r="P23" i="20" s="1"/>
  <c r="B24" i="20"/>
  <c r="P24" i="20" s="1"/>
  <c r="B25" i="20"/>
  <c r="P25" i="20" s="1"/>
  <c r="B26" i="20"/>
  <c r="P26" i="20" s="1"/>
  <c r="B27" i="20"/>
  <c r="P27" i="20" s="1"/>
  <c r="B28" i="20"/>
  <c r="P28" i="20" s="1"/>
  <c r="B29" i="20"/>
  <c r="P29" i="20" s="1"/>
  <c r="B30" i="20"/>
  <c r="P30" i="20" s="1"/>
  <c r="B31" i="20"/>
  <c r="P31" i="20" s="1"/>
  <c r="B32" i="20"/>
  <c r="P32" i="20" s="1"/>
  <c r="B33" i="20"/>
  <c r="P33" i="20" s="1"/>
  <c r="B34" i="20"/>
  <c r="P34" i="20" s="1"/>
  <c r="B35" i="20"/>
  <c r="P35" i="20" s="1"/>
  <c r="B36" i="20"/>
  <c r="P36" i="20" s="1"/>
  <c r="B7" i="20"/>
  <c r="C7" i="20" s="1"/>
  <c r="B8" i="20"/>
  <c r="P8" i="20" s="1"/>
  <c r="A17" i="20" l="1"/>
  <c r="P17" i="20"/>
  <c r="A21" i="20"/>
  <c r="P21" i="20"/>
  <c r="A9" i="20"/>
  <c r="P9" i="20"/>
  <c r="A33" i="20"/>
  <c r="A25" i="20"/>
  <c r="A34" i="20"/>
  <c r="A14" i="20"/>
  <c r="D7" i="20"/>
  <c r="A30" i="20"/>
  <c r="E7" i="20"/>
  <c r="A27" i="20"/>
  <c r="A11" i="20"/>
  <c r="A18" i="20"/>
  <c r="D34" i="20"/>
  <c r="C34" i="20"/>
  <c r="E34" i="20"/>
  <c r="E30" i="20"/>
  <c r="C30" i="20"/>
  <c r="D30" i="20"/>
  <c r="D26" i="20"/>
  <c r="E26" i="20"/>
  <c r="C26" i="20"/>
  <c r="E22" i="20"/>
  <c r="C22" i="20"/>
  <c r="D22" i="20"/>
  <c r="D18" i="20"/>
  <c r="E18" i="20"/>
  <c r="C18" i="20"/>
  <c r="E14" i="20"/>
  <c r="C14" i="20"/>
  <c r="D14" i="20"/>
  <c r="E10" i="20"/>
  <c r="D10" i="20"/>
  <c r="C10" i="20"/>
  <c r="E35" i="20"/>
  <c r="C35" i="20"/>
  <c r="D35" i="20"/>
  <c r="D31" i="20"/>
  <c r="E31" i="20"/>
  <c r="C31" i="20"/>
  <c r="E27" i="20"/>
  <c r="C27" i="20"/>
  <c r="D27" i="20"/>
  <c r="D23" i="20"/>
  <c r="E23" i="20"/>
  <c r="C23" i="20"/>
  <c r="E19" i="20"/>
  <c r="C19" i="20"/>
  <c r="D19" i="20"/>
  <c r="D15" i="20"/>
  <c r="E15" i="20"/>
  <c r="C15" i="20"/>
  <c r="E11" i="20"/>
  <c r="C11" i="20"/>
  <c r="D11" i="20"/>
  <c r="A15" i="20"/>
  <c r="A31" i="20"/>
  <c r="C8" i="20"/>
  <c r="E8" i="20"/>
  <c r="D8" i="20"/>
  <c r="A19" i="20"/>
  <c r="A22" i="20"/>
  <c r="A35" i="20"/>
  <c r="E33" i="20"/>
  <c r="D33" i="20"/>
  <c r="C33" i="20"/>
  <c r="E29" i="20"/>
  <c r="D29" i="20"/>
  <c r="C29" i="20"/>
  <c r="E25" i="20"/>
  <c r="D25" i="20"/>
  <c r="C25" i="20"/>
  <c r="E21" i="20"/>
  <c r="D21" i="20"/>
  <c r="C21" i="20"/>
  <c r="E17" i="20"/>
  <c r="D17" i="20"/>
  <c r="C17" i="20"/>
  <c r="E13" i="20"/>
  <c r="D13" i="20"/>
  <c r="C13" i="20"/>
  <c r="E9" i="20"/>
  <c r="D9" i="20"/>
  <c r="C9" i="20"/>
  <c r="A7" i="20"/>
  <c r="A10" i="20"/>
  <c r="A13" i="20"/>
  <c r="A23" i="20"/>
  <c r="A26" i="20"/>
  <c r="A29" i="20"/>
  <c r="E36" i="20"/>
  <c r="D36" i="20"/>
  <c r="C36" i="20"/>
  <c r="E32" i="20"/>
  <c r="D32" i="20"/>
  <c r="C32" i="20"/>
  <c r="E28" i="20"/>
  <c r="D28" i="20"/>
  <c r="C28" i="20"/>
  <c r="E24" i="20"/>
  <c r="D24" i="20"/>
  <c r="C24" i="20"/>
  <c r="E20" i="20"/>
  <c r="D20" i="20"/>
  <c r="C20" i="20"/>
  <c r="E16" i="20"/>
  <c r="D16" i="20"/>
  <c r="C16" i="20"/>
  <c r="E12" i="20"/>
  <c r="D12" i="20"/>
  <c r="C12" i="20"/>
  <c r="G7" i="24"/>
  <c r="G11" i="24"/>
  <c r="G15" i="24"/>
  <c r="G19" i="24"/>
  <c r="G23" i="24"/>
  <c r="G27" i="24"/>
  <c r="G31" i="24"/>
  <c r="G35" i="24"/>
  <c r="G39" i="24"/>
  <c r="G43" i="24"/>
  <c r="G47" i="24"/>
  <c r="G51" i="24"/>
  <c r="G55" i="24"/>
  <c r="G59" i="24"/>
  <c r="G63" i="24"/>
  <c r="G67" i="24"/>
  <c r="G71" i="24"/>
  <c r="G75" i="24"/>
  <c r="G79" i="24"/>
  <c r="G83" i="24"/>
  <c r="G87" i="24"/>
  <c r="G91" i="24"/>
  <c r="G95" i="24"/>
  <c r="G99" i="24"/>
  <c r="G103" i="24"/>
  <c r="G8" i="24"/>
  <c r="G12" i="24"/>
  <c r="G16" i="24"/>
  <c r="G20" i="24"/>
  <c r="G24" i="24"/>
  <c r="G28" i="24"/>
  <c r="G32" i="24"/>
  <c r="G36" i="24"/>
  <c r="G40" i="24"/>
  <c r="G44" i="24"/>
  <c r="G48" i="24"/>
  <c r="G52" i="24"/>
  <c r="G56" i="24"/>
  <c r="G60" i="24"/>
  <c r="G64" i="24"/>
  <c r="G68" i="24"/>
  <c r="G72" i="24"/>
  <c r="G76" i="24"/>
  <c r="G80" i="24"/>
  <c r="G84" i="24"/>
  <c r="G88" i="24"/>
  <c r="G92" i="24"/>
  <c r="G96" i="24"/>
  <c r="G100" i="24"/>
  <c r="G6" i="24"/>
  <c r="G9" i="24"/>
  <c r="G13" i="24"/>
  <c r="G17" i="24"/>
  <c r="G21" i="24"/>
  <c r="G25" i="24"/>
  <c r="G29" i="24"/>
  <c r="G33" i="24"/>
  <c r="G37" i="24"/>
  <c r="G41" i="24"/>
  <c r="G45" i="24"/>
  <c r="G49" i="24"/>
  <c r="G53" i="24"/>
  <c r="G57" i="24"/>
  <c r="G61" i="24"/>
  <c r="G65" i="24"/>
  <c r="G69" i="24"/>
  <c r="G73" i="24"/>
  <c r="G77" i="24"/>
  <c r="G81" i="24"/>
  <c r="G85" i="24"/>
  <c r="G89" i="24"/>
  <c r="G93" i="24"/>
  <c r="G97" i="24"/>
  <c r="G101" i="24"/>
  <c r="G5" i="24"/>
  <c r="G10" i="24"/>
  <c r="G14" i="24"/>
  <c r="G18" i="24"/>
  <c r="G22" i="24"/>
  <c r="G26" i="24"/>
  <c r="G30" i="24"/>
  <c r="G34" i="24"/>
  <c r="G38" i="24"/>
  <c r="G42" i="24"/>
  <c r="G46" i="24"/>
  <c r="G50" i="24"/>
  <c r="G54" i="24"/>
  <c r="G58" i="24"/>
  <c r="G62" i="24"/>
  <c r="G66" i="24"/>
  <c r="G70" i="24"/>
  <c r="G74" i="24"/>
  <c r="G78" i="24"/>
  <c r="G82" i="24"/>
  <c r="G86" i="24"/>
  <c r="G90" i="24"/>
  <c r="G94" i="24"/>
  <c r="G98" i="24"/>
  <c r="G102" i="24"/>
  <c r="G4" i="24"/>
  <c r="A8" i="20"/>
  <c r="A8" i="23"/>
  <c r="A12" i="20"/>
  <c r="A20" i="20"/>
  <c r="A24" i="20"/>
  <c r="A28" i="20"/>
  <c r="A32" i="20"/>
  <c r="A36" i="20"/>
  <c r="A16" i="20"/>
  <c r="B35" i="1"/>
  <c r="B36" i="1"/>
  <c r="B28" i="1"/>
  <c r="B29" i="1"/>
  <c r="B30" i="1"/>
  <c r="B31" i="1"/>
  <c r="B32" i="1"/>
  <c r="B33" i="1"/>
  <c r="B34" i="1"/>
  <c r="G71" i="21" l="1"/>
  <c r="C71" i="21" s="1"/>
  <c r="D71" i="21" s="1"/>
  <c r="G23" i="21"/>
  <c r="C23" i="21" s="1"/>
  <c r="D23" i="21" s="1"/>
  <c r="G65" i="21"/>
  <c r="C65" i="21" s="1"/>
  <c r="D65" i="21" s="1"/>
  <c r="G17" i="21"/>
  <c r="C17" i="21" s="1"/>
  <c r="D17" i="21" s="1"/>
  <c r="G6" i="21"/>
  <c r="C6" i="21" s="1"/>
  <c r="D6" i="21" s="1"/>
  <c r="K47" i="21" s="1"/>
  <c r="G56" i="21"/>
  <c r="C56" i="21" s="1"/>
  <c r="D56" i="21" s="1"/>
  <c r="G8" i="21"/>
  <c r="C8" i="21" s="1"/>
  <c r="D8" i="21" s="1"/>
  <c r="G90" i="21"/>
  <c r="C90" i="21" s="1"/>
  <c r="D90" i="21" s="1"/>
  <c r="G26" i="21"/>
  <c r="C26" i="21" s="1"/>
  <c r="D26" i="21" s="1"/>
  <c r="G59" i="21"/>
  <c r="C59" i="21" s="1"/>
  <c r="D59" i="21" s="1"/>
  <c r="G61" i="21"/>
  <c r="C61" i="21" s="1"/>
  <c r="D61" i="21" s="1"/>
  <c r="G13" i="21"/>
  <c r="C13" i="21" s="1"/>
  <c r="D13" i="21" s="1"/>
  <c r="G100" i="21"/>
  <c r="C100" i="21" s="1"/>
  <c r="D100" i="21" s="1"/>
  <c r="G36" i="21"/>
  <c r="C36" i="21" s="1"/>
  <c r="D36" i="21" s="1"/>
  <c r="G38" i="21"/>
  <c r="C38" i="21" s="1"/>
  <c r="D38" i="21" s="1"/>
  <c r="G97" i="21"/>
  <c r="C97" i="21" s="1"/>
  <c r="D97" i="21" s="1"/>
  <c r="G49" i="21"/>
  <c r="C49" i="21" s="1"/>
  <c r="D49" i="21" s="1"/>
  <c r="G83" i="21"/>
  <c r="C83" i="21" s="1"/>
  <c r="D83" i="21" s="1"/>
  <c r="G88" i="21"/>
  <c r="C88" i="21" s="1"/>
  <c r="D88" i="21" s="1"/>
  <c r="G40" i="21"/>
  <c r="C40" i="21" s="1"/>
  <c r="D40" i="21" s="1"/>
  <c r="G51" i="21"/>
  <c r="C51" i="21" s="1"/>
  <c r="D51" i="21" s="1"/>
  <c r="G74" i="21"/>
  <c r="C74" i="21" s="1"/>
  <c r="D74" i="21" s="1"/>
  <c r="G42" i="21"/>
  <c r="C42" i="21" s="1"/>
  <c r="D42" i="21" s="1"/>
  <c r="G11" i="21"/>
  <c r="C11" i="21" s="1"/>
  <c r="D11" i="21" s="1"/>
  <c r="G77" i="21"/>
  <c r="C77" i="21" s="1"/>
  <c r="D77" i="21" s="1"/>
  <c r="G29" i="21"/>
  <c r="C29" i="21" s="1"/>
  <c r="D29" i="21" s="1"/>
  <c r="G31" i="21"/>
  <c r="C31" i="21" s="1"/>
  <c r="D31" i="21" s="1"/>
  <c r="G68" i="21"/>
  <c r="C68" i="21" s="1"/>
  <c r="D68" i="21" s="1"/>
  <c r="G99" i="21"/>
  <c r="C99" i="21" s="1"/>
  <c r="D99" i="21" s="1"/>
  <c r="G102" i="21"/>
  <c r="C102" i="21" s="1"/>
  <c r="D102" i="21" s="1"/>
  <c r="G70" i="21"/>
  <c r="C70" i="21" s="1"/>
  <c r="D70" i="21" s="1"/>
  <c r="G22" i="21"/>
  <c r="C22" i="21" s="1"/>
  <c r="D22" i="21" s="1"/>
  <c r="G91" i="21"/>
  <c r="C91" i="21" s="1"/>
  <c r="D91" i="21" s="1"/>
  <c r="G47" i="21"/>
  <c r="C47" i="21" s="1"/>
  <c r="D47" i="21" s="1"/>
  <c r="G5" i="21"/>
  <c r="C5" i="21" s="1"/>
  <c r="D5" i="21" s="1"/>
  <c r="K38" i="21" s="1"/>
  <c r="G89" i="21"/>
  <c r="C89" i="21" s="1"/>
  <c r="D89" i="21" s="1"/>
  <c r="G73" i="21"/>
  <c r="C73" i="21" s="1"/>
  <c r="D73" i="21" s="1"/>
  <c r="G57" i="21"/>
  <c r="C57" i="21" s="1"/>
  <c r="D57" i="21" s="1"/>
  <c r="G41" i="21"/>
  <c r="C41" i="21" s="1"/>
  <c r="D41" i="21" s="1"/>
  <c r="G25" i="21"/>
  <c r="C25" i="21" s="1"/>
  <c r="D25" i="21" s="1"/>
  <c r="G9" i="21"/>
  <c r="C9" i="21" s="1"/>
  <c r="D9" i="21" s="1"/>
  <c r="G67" i="21"/>
  <c r="C67" i="21" s="1"/>
  <c r="D67" i="21" s="1"/>
  <c r="G19" i="21"/>
  <c r="C19" i="21" s="1"/>
  <c r="D19" i="21" s="1"/>
  <c r="G96" i="21"/>
  <c r="C96" i="21" s="1"/>
  <c r="D96" i="21" s="1"/>
  <c r="G80" i="21"/>
  <c r="C80" i="21" s="1"/>
  <c r="D80" i="21" s="1"/>
  <c r="G64" i="21"/>
  <c r="C64" i="21" s="1"/>
  <c r="D64" i="21" s="1"/>
  <c r="G48" i="21"/>
  <c r="C48" i="21" s="1"/>
  <c r="D48" i="21" s="1"/>
  <c r="G32" i="21"/>
  <c r="C32" i="21" s="1"/>
  <c r="D32" i="21" s="1"/>
  <c r="G16" i="21"/>
  <c r="C16" i="21" s="1"/>
  <c r="D16" i="21" s="1"/>
  <c r="G87" i="21"/>
  <c r="C87" i="21" s="1"/>
  <c r="D87" i="21" s="1"/>
  <c r="G27" i="21"/>
  <c r="C27" i="21" s="1"/>
  <c r="D27" i="21" s="1"/>
  <c r="G98" i="21"/>
  <c r="C98" i="21" s="1"/>
  <c r="D98" i="21" s="1"/>
  <c r="G82" i="21"/>
  <c r="C82" i="21" s="1"/>
  <c r="D82" i="21" s="1"/>
  <c r="G66" i="21"/>
  <c r="C66" i="21" s="1"/>
  <c r="D66" i="21" s="1"/>
  <c r="G50" i="21"/>
  <c r="C50" i="21" s="1"/>
  <c r="D50" i="21" s="1"/>
  <c r="G34" i="21"/>
  <c r="C34" i="21" s="1"/>
  <c r="D34" i="21" s="1"/>
  <c r="G18" i="21"/>
  <c r="C18" i="21" s="1"/>
  <c r="D18" i="21" s="1"/>
  <c r="G81" i="21"/>
  <c r="C81" i="21" s="1"/>
  <c r="D81" i="21" s="1"/>
  <c r="G33" i="21"/>
  <c r="C33" i="21" s="1"/>
  <c r="D33" i="21" s="1"/>
  <c r="G43" i="21"/>
  <c r="C43" i="21" s="1"/>
  <c r="D43" i="21" s="1"/>
  <c r="G72" i="21"/>
  <c r="C72" i="21" s="1"/>
  <c r="D72" i="21" s="1"/>
  <c r="G24" i="21"/>
  <c r="C24" i="21" s="1"/>
  <c r="D24" i="21" s="1"/>
  <c r="G4" i="21"/>
  <c r="C4" i="21" s="1"/>
  <c r="D4" i="21" s="1"/>
  <c r="K29" i="21" s="1"/>
  <c r="G58" i="21"/>
  <c r="C58" i="21" s="1"/>
  <c r="D58" i="21" s="1"/>
  <c r="G10" i="21"/>
  <c r="C10" i="21" s="1"/>
  <c r="D10" i="21" s="1"/>
  <c r="G103" i="21"/>
  <c r="C103" i="21" s="1"/>
  <c r="D103" i="21" s="1"/>
  <c r="G93" i="21"/>
  <c r="C93" i="21" s="1"/>
  <c r="D93" i="21" s="1"/>
  <c r="G45" i="21"/>
  <c r="C45" i="21" s="1"/>
  <c r="D45" i="21" s="1"/>
  <c r="G75" i="21"/>
  <c r="C75" i="21" s="1"/>
  <c r="D75" i="21" s="1"/>
  <c r="G84" i="21"/>
  <c r="C84" i="21" s="1"/>
  <c r="D84" i="21" s="1"/>
  <c r="G52" i="21"/>
  <c r="C52" i="21" s="1"/>
  <c r="D52" i="21" s="1"/>
  <c r="G20" i="21"/>
  <c r="C20" i="21" s="1"/>
  <c r="D20" i="21" s="1"/>
  <c r="G39" i="21"/>
  <c r="C39" i="21" s="1"/>
  <c r="D39" i="21" s="1"/>
  <c r="G86" i="21"/>
  <c r="C86" i="21" s="1"/>
  <c r="D86" i="21" s="1"/>
  <c r="G54" i="21"/>
  <c r="C54" i="21" s="1"/>
  <c r="D54" i="21" s="1"/>
  <c r="G79" i="21"/>
  <c r="C79" i="21" s="1"/>
  <c r="D79" i="21" s="1"/>
  <c r="G35" i="21"/>
  <c r="C35" i="21" s="1"/>
  <c r="D35" i="21" s="1"/>
  <c r="G101" i="21"/>
  <c r="C101" i="21" s="1"/>
  <c r="D101" i="21" s="1"/>
  <c r="G85" i="21"/>
  <c r="C85" i="21" s="1"/>
  <c r="D85" i="21" s="1"/>
  <c r="G69" i="21"/>
  <c r="C69" i="21" s="1"/>
  <c r="D69" i="21" s="1"/>
  <c r="G53" i="21"/>
  <c r="C53" i="21" s="1"/>
  <c r="D53" i="21" s="1"/>
  <c r="G37" i="21"/>
  <c r="C37" i="21" s="1"/>
  <c r="D37" i="21" s="1"/>
  <c r="G21" i="21"/>
  <c r="C21" i="21" s="1"/>
  <c r="D21" i="21" s="1"/>
  <c r="G95" i="21"/>
  <c r="C95" i="21" s="1"/>
  <c r="D95" i="21" s="1"/>
  <c r="G55" i="21"/>
  <c r="C55" i="21" s="1"/>
  <c r="D55" i="21" s="1"/>
  <c r="G7" i="21"/>
  <c r="C7" i="21" s="1"/>
  <c r="D7" i="21" s="1"/>
  <c r="G92" i="21"/>
  <c r="C92" i="21" s="1"/>
  <c r="D92" i="21" s="1"/>
  <c r="G76" i="21"/>
  <c r="C76" i="21" s="1"/>
  <c r="D76" i="21" s="1"/>
  <c r="G60" i="21"/>
  <c r="C60" i="21" s="1"/>
  <c r="D60" i="21" s="1"/>
  <c r="G44" i="21"/>
  <c r="C44" i="21" s="1"/>
  <c r="D44" i="21" s="1"/>
  <c r="G28" i="21"/>
  <c r="C28" i="21" s="1"/>
  <c r="D28" i="21" s="1"/>
  <c r="G12" i="21"/>
  <c r="C12" i="21" s="1"/>
  <c r="D12" i="21" s="1"/>
  <c r="G63" i="21"/>
  <c r="C63" i="21" s="1"/>
  <c r="D63" i="21" s="1"/>
  <c r="G15" i="21"/>
  <c r="C15" i="21" s="1"/>
  <c r="D15" i="21" s="1"/>
  <c r="G94" i="21"/>
  <c r="C94" i="21" s="1"/>
  <c r="D94" i="21" s="1"/>
  <c r="G78" i="21"/>
  <c r="C78" i="21" s="1"/>
  <c r="D78" i="21" s="1"/>
  <c r="G62" i="21"/>
  <c r="C62" i="21" s="1"/>
  <c r="D62" i="21" s="1"/>
  <c r="G46" i="21"/>
  <c r="C46" i="21" s="1"/>
  <c r="D46" i="21" s="1"/>
  <c r="G30" i="21"/>
  <c r="C30" i="21" s="1"/>
  <c r="D30" i="21" s="1"/>
  <c r="G14" i="21"/>
  <c r="C14" i="21" s="1"/>
  <c r="D14" i="21" s="1"/>
  <c r="C102" i="24"/>
  <c r="D102" i="24" s="1"/>
  <c r="C4" i="24"/>
  <c r="D4" i="24" s="1"/>
  <c r="C90" i="24"/>
  <c r="D90" i="24" s="1"/>
  <c r="C74" i="24"/>
  <c r="D74" i="24" s="1"/>
  <c r="C58" i="24"/>
  <c r="D58" i="24" s="1"/>
  <c r="C42" i="24"/>
  <c r="D42" i="24" s="1"/>
  <c r="C26" i="24"/>
  <c r="D26" i="24" s="1"/>
  <c r="C10" i="24"/>
  <c r="D10" i="24" s="1"/>
  <c r="C93" i="24"/>
  <c r="D93" i="24" s="1"/>
  <c r="C77" i="24"/>
  <c r="D77" i="24" s="1"/>
  <c r="C61" i="24"/>
  <c r="D61" i="24" s="1"/>
  <c r="C45" i="24"/>
  <c r="D45" i="24" s="1"/>
  <c r="C29" i="24"/>
  <c r="D29" i="24" s="1"/>
  <c r="C13" i="24"/>
  <c r="D13" i="24" s="1"/>
  <c r="C96" i="24"/>
  <c r="D96" i="24" s="1"/>
  <c r="C80" i="24"/>
  <c r="D80" i="24" s="1"/>
  <c r="C64" i="24"/>
  <c r="D64" i="24" s="1"/>
  <c r="C48" i="24"/>
  <c r="D48" i="24" s="1"/>
  <c r="C32" i="24"/>
  <c r="D32" i="24" s="1"/>
  <c r="C16" i="24"/>
  <c r="D16" i="24" s="1"/>
  <c r="C99" i="24"/>
  <c r="D99" i="24" s="1"/>
  <c r="C83" i="24"/>
  <c r="D83" i="24" s="1"/>
  <c r="C67" i="24"/>
  <c r="D67" i="24" s="1"/>
  <c r="C51" i="24"/>
  <c r="D51" i="24" s="1"/>
  <c r="C35" i="24"/>
  <c r="D35" i="24" s="1"/>
  <c r="C19" i="24"/>
  <c r="D19" i="24" s="1"/>
  <c r="C86" i="24"/>
  <c r="D86" i="24" s="1"/>
  <c r="C70" i="24"/>
  <c r="D70" i="24" s="1"/>
  <c r="C54" i="24"/>
  <c r="D54" i="24" s="1"/>
  <c r="C38" i="24"/>
  <c r="D38" i="24" s="1"/>
  <c r="C22" i="24"/>
  <c r="D22" i="24" s="1"/>
  <c r="C5" i="24"/>
  <c r="D5" i="24" s="1"/>
  <c r="C89" i="24"/>
  <c r="D89" i="24" s="1"/>
  <c r="C73" i="24"/>
  <c r="D73" i="24" s="1"/>
  <c r="C57" i="24"/>
  <c r="D57" i="24" s="1"/>
  <c r="C41" i="24"/>
  <c r="D41" i="24" s="1"/>
  <c r="C25" i="24"/>
  <c r="D25" i="24" s="1"/>
  <c r="C9" i="24"/>
  <c r="D9" i="24" s="1"/>
  <c r="C92" i="24"/>
  <c r="D92" i="24" s="1"/>
  <c r="C76" i="24"/>
  <c r="D76" i="24" s="1"/>
  <c r="C60" i="24"/>
  <c r="D60" i="24" s="1"/>
  <c r="C44" i="24"/>
  <c r="D44" i="24" s="1"/>
  <c r="C28" i="24"/>
  <c r="D28" i="24" s="1"/>
  <c r="C12" i="24"/>
  <c r="D12" i="24" s="1"/>
  <c r="C95" i="24"/>
  <c r="D95" i="24" s="1"/>
  <c r="C79" i="24"/>
  <c r="D79" i="24" s="1"/>
  <c r="C63" i="24"/>
  <c r="D63" i="24" s="1"/>
  <c r="C47" i="24"/>
  <c r="D47" i="24" s="1"/>
  <c r="C31" i="24"/>
  <c r="D31" i="24" s="1"/>
  <c r="C15" i="24"/>
  <c r="D15" i="24" s="1"/>
  <c r="C82" i="24"/>
  <c r="D82" i="24" s="1"/>
  <c r="C66" i="24"/>
  <c r="D66" i="24" s="1"/>
  <c r="C50" i="24"/>
  <c r="D50" i="24" s="1"/>
  <c r="C34" i="24"/>
  <c r="D34" i="24" s="1"/>
  <c r="C18" i="24"/>
  <c r="D18" i="24" s="1"/>
  <c r="C101" i="24"/>
  <c r="D101" i="24" s="1"/>
  <c r="C85" i="24"/>
  <c r="D85" i="24" s="1"/>
  <c r="C69" i="24"/>
  <c r="D69" i="24" s="1"/>
  <c r="C53" i="24"/>
  <c r="D53" i="24" s="1"/>
  <c r="C37" i="24"/>
  <c r="D37" i="24" s="1"/>
  <c r="C21" i="24"/>
  <c r="D21" i="24" s="1"/>
  <c r="C6" i="24"/>
  <c r="D6" i="24" s="1"/>
  <c r="C88" i="24"/>
  <c r="D88" i="24" s="1"/>
  <c r="C72" i="24"/>
  <c r="D72" i="24" s="1"/>
  <c r="C56" i="24"/>
  <c r="D56" i="24" s="1"/>
  <c r="C40" i="24"/>
  <c r="D40" i="24" s="1"/>
  <c r="C24" i="24"/>
  <c r="D24" i="24" s="1"/>
  <c r="C8" i="24"/>
  <c r="D8" i="24" s="1"/>
  <c r="C91" i="24"/>
  <c r="D91" i="24" s="1"/>
  <c r="C75" i="24"/>
  <c r="D75" i="24" s="1"/>
  <c r="C59" i="24"/>
  <c r="D59" i="24" s="1"/>
  <c r="C43" i="24"/>
  <c r="D43" i="24" s="1"/>
  <c r="C27" i="24"/>
  <c r="D27" i="24" s="1"/>
  <c r="C11" i="24"/>
  <c r="D11" i="24" s="1"/>
  <c r="C98" i="24"/>
  <c r="D98" i="24" s="1"/>
  <c r="C94" i="24"/>
  <c r="D94" i="24" s="1"/>
  <c r="C78" i="24"/>
  <c r="D78" i="24" s="1"/>
  <c r="C62" i="24"/>
  <c r="D62" i="24" s="1"/>
  <c r="C46" i="24"/>
  <c r="D46" i="24" s="1"/>
  <c r="C30" i="24"/>
  <c r="D30" i="24" s="1"/>
  <c r="C14" i="24"/>
  <c r="D14" i="24" s="1"/>
  <c r="C97" i="24"/>
  <c r="D97" i="24" s="1"/>
  <c r="C81" i="24"/>
  <c r="D81" i="24" s="1"/>
  <c r="C65" i="24"/>
  <c r="D65" i="24" s="1"/>
  <c r="C49" i="24"/>
  <c r="D49" i="24" s="1"/>
  <c r="C33" i="24"/>
  <c r="D33" i="24" s="1"/>
  <c r="C17" i="24"/>
  <c r="D17" i="24" s="1"/>
  <c r="C100" i="24"/>
  <c r="D100" i="24" s="1"/>
  <c r="C84" i="24"/>
  <c r="D84" i="24" s="1"/>
  <c r="C68" i="24"/>
  <c r="D68" i="24" s="1"/>
  <c r="C52" i="24"/>
  <c r="D52" i="24" s="1"/>
  <c r="C36" i="24"/>
  <c r="D36" i="24" s="1"/>
  <c r="C20" i="24"/>
  <c r="D20" i="24" s="1"/>
  <c r="C103" i="24"/>
  <c r="D103" i="24" s="1"/>
  <c r="C87" i="24"/>
  <c r="D87" i="24" s="1"/>
  <c r="C71" i="24"/>
  <c r="D71" i="24" s="1"/>
  <c r="C55" i="24"/>
  <c r="D55" i="24" s="1"/>
  <c r="C39" i="24"/>
  <c r="D39" i="24" s="1"/>
  <c r="C23" i="24"/>
  <c r="D23" i="24" s="1"/>
  <c r="C7" i="24"/>
  <c r="D7" i="24" s="1"/>
  <c r="E91" i="21"/>
  <c r="E67" i="21"/>
  <c r="E47" i="21"/>
  <c r="E71" i="21"/>
  <c r="E32" i="1"/>
  <c r="C32" i="1"/>
  <c r="D32" i="1"/>
  <c r="E28" i="1"/>
  <c r="D28" i="1"/>
  <c r="C28" i="1"/>
  <c r="E31" i="1"/>
  <c r="D31" i="1"/>
  <c r="C31" i="1"/>
  <c r="E36" i="1"/>
  <c r="D36" i="1"/>
  <c r="C36" i="1"/>
  <c r="D34" i="1"/>
  <c r="C34" i="1"/>
  <c r="E34" i="1"/>
  <c r="D30" i="1"/>
  <c r="E30" i="1"/>
  <c r="C30" i="1"/>
  <c r="E35" i="1"/>
  <c r="D35" i="1"/>
  <c r="C35" i="1"/>
  <c r="D33" i="1"/>
  <c r="E33" i="1"/>
  <c r="C33" i="1"/>
  <c r="D29" i="1"/>
  <c r="E29" i="1"/>
  <c r="C29" i="1"/>
  <c r="L31" i="24"/>
  <c r="L49" i="24"/>
  <c r="L40" i="24"/>
  <c r="P35" i="1"/>
  <c r="A35" i="1" s="1"/>
  <c r="P36" i="1"/>
  <c r="A36" i="1" s="1"/>
  <c r="P34" i="1"/>
  <c r="A34" i="1" s="1"/>
  <c r="P33" i="1"/>
  <c r="A33" i="1" s="1"/>
  <c r="P32" i="1"/>
  <c r="A32" i="1" s="1"/>
  <c r="P31" i="1"/>
  <c r="A31" i="1" s="1"/>
  <c r="P30" i="1"/>
  <c r="A30" i="1" s="1"/>
  <c r="P29" i="1"/>
  <c r="A29" i="1" s="1"/>
  <c r="P28" i="1"/>
  <c r="A28" i="1" s="1"/>
  <c r="E103" i="21" l="1"/>
  <c r="F56" i="21"/>
  <c r="F83" i="21"/>
  <c r="E81" i="21"/>
  <c r="F9" i="21"/>
  <c r="F77" i="21"/>
  <c r="F66" i="21"/>
  <c r="F84" i="21"/>
  <c r="F86" i="21"/>
  <c r="E55" i="21"/>
  <c r="E44" i="21"/>
  <c r="F74" i="21"/>
  <c r="F101" i="21"/>
  <c r="F82" i="21"/>
  <c r="F39" i="21"/>
  <c r="F33" i="21"/>
  <c r="L31" i="21"/>
  <c r="F15" i="21"/>
  <c r="E60" i="21"/>
  <c r="F20" i="21"/>
  <c r="E86" i="21"/>
  <c r="E84" i="21"/>
  <c r="F59" i="21"/>
  <c r="F57" i="21"/>
  <c r="E74" i="21"/>
  <c r="E56" i="21"/>
  <c r="E83" i="21"/>
  <c r="F23" i="21"/>
  <c r="F64" i="21"/>
  <c r="F46" i="21"/>
  <c r="E15" i="21"/>
  <c r="F37" i="21"/>
  <c r="E101" i="21"/>
  <c r="E66" i="21"/>
  <c r="F102" i="21"/>
  <c r="F36" i="21"/>
  <c r="F29" i="21"/>
  <c r="E59" i="21"/>
  <c r="F87" i="21"/>
  <c r="E57" i="21"/>
  <c r="F24" i="21"/>
  <c r="E72" i="21"/>
  <c r="E23" i="21"/>
  <c r="E64" i="21"/>
  <c r="E46" i="21"/>
  <c r="E63" i="21"/>
  <c r="F7" i="21"/>
  <c r="E37" i="21"/>
  <c r="E35" i="21"/>
  <c r="E80" i="21"/>
  <c r="E102" i="21"/>
  <c r="E36" i="21"/>
  <c r="E29" i="21"/>
  <c r="F103" i="21"/>
  <c r="E87" i="21"/>
  <c r="E10" i="21"/>
  <c r="E24" i="21"/>
  <c r="E6" i="21"/>
  <c r="K49" i="21" s="1"/>
  <c r="F81" i="21"/>
  <c r="F71" i="21"/>
  <c r="F47" i="21"/>
  <c r="E62" i="21"/>
  <c r="F44" i="21"/>
  <c r="E7" i="21"/>
  <c r="E53" i="21"/>
  <c r="E18" i="21"/>
  <c r="F67" i="21"/>
  <c r="F65" i="21"/>
  <c r="E92" i="21"/>
  <c r="E21" i="21"/>
  <c r="F54" i="21"/>
  <c r="F4" i="21"/>
  <c r="K33" i="21" s="1"/>
  <c r="E61" i="21"/>
  <c r="F8" i="21"/>
  <c r="F27" i="21"/>
  <c r="E54" i="21"/>
  <c r="F13" i="21"/>
  <c r="F96" i="21"/>
  <c r="E27" i="21"/>
  <c r="F41" i="21"/>
  <c r="E58" i="21"/>
  <c r="E43" i="21"/>
  <c r="F69" i="21"/>
  <c r="E79" i="21"/>
  <c r="E52" i="21"/>
  <c r="E5" i="21"/>
  <c r="K40" i="21" s="1"/>
  <c r="F88" i="21"/>
  <c r="E40" i="21"/>
  <c r="E97" i="21"/>
  <c r="F70" i="21"/>
  <c r="F93" i="21"/>
  <c r="E8" i="21"/>
  <c r="E88" i="21"/>
  <c r="E65" i="21"/>
  <c r="F50" i="21"/>
  <c r="F19" i="21"/>
  <c r="E30" i="21"/>
  <c r="F78" i="21"/>
  <c r="E12" i="21"/>
  <c r="E41" i="21"/>
  <c r="E22" i="21"/>
  <c r="J40" i="21"/>
  <c r="F38" i="21"/>
  <c r="F52" i="21"/>
  <c r="E31" i="21"/>
  <c r="F45" i="21"/>
  <c r="E11" i="21"/>
  <c r="E48" i="21"/>
  <c r="F42" i="21"/>
  <c r="E90" i="21"/>
  <c r="E17" i="21"/>
  <c r="E98" i="21"/>
  <c r="E19" i="21"/>
  <c r="F28" i="21"/>
  <c r="F92" i="21"/>
  <c r="E20" i="21"/>
  <c r="E13" i="21"/>
  <c r="E45" i="21"/>
  <c r="F34" i="21"/>
  <c r="E78" i="21"/>
  <c r="F95" i="21"/>
  <c r="J31" i="21"/>
  <c r="L40" i="21"/>
  <c r="E38" i="21"/>
  <c r="E70" i="21"/>
  <c r="F68" i="21"/>
  <c r="F31" i="21"/>
  <c r="F61" i="21"/>
  <c r="E93" i="21"/>
  <c r="E34" i="21"/>
  <c r="F48" i="21"/>
  <c r="F5" i="21"/>
  <c r="K42" i="21" s="1"/>
  <c r="E42" i="21"/>
  <c r="E4" i="21"/>
  <c r="K31" i="21" s="1"/>
  <c r="E33" i="21"/>
  <c r="E50" i="21"/>
  <c r="E25" i="21"/>
  <c r="E14" i="21"/>
  <c r="F94" i="21"/>
  <c r="E28" i="21"/>
  <c r="F76" i="21"/>
  <c r="E95" i="21"/>
  <c r="F85" i="21"/>
  <c r="F32" i="21"/>
  <c r="E89" i="21"/>
  <c r="E96" i="21"/>
  <c r="F25" i="21"/>
  <c r="F14" i="21"/>
  <c r="E69" i="21"/>
  <c r="F89" i="21"/>
  <c r="F22" i="21"/>
  <c r="E68" i="21"/>
  <c r="F11" i="21"/>
  <c r="F58" i="21"/>
  <c r="F90" i="21"/>
  <c r="F40" i="21"/>
  <c r="F43" i="21"/>
  <c r="F17" i="21"/>
  <c r="F97" i="21"/>
  <c r="F98" i="21"/>
  <c r="F30" i="21"/>
  <c r="E94" i="21"/>
  <c r="F12" i="21"/>
  <c r="E76" i="21"/>
  <c r="F21" i="21"/>
  <c r="E85" i="21"/>
  <c r="F79" i="21"/>
  <c r="E32" i="21"/>
  <c r="J49" i="21"/>
  <c r="L49" i="21"/>
  <c r="E39" i="21"/>
  <c r="E77" i="21"/>
  <c r="E82" i="21"/>
  <c r="E9" i="21"/>
  <c r="F26" i="21"/>
  <c r="F51" i="21"/>
  <c r="F49" i="21"/>
  <c r="F16" i="21"/>
  <c r="F73" i="21"/>
  <c r="F99" i="21"/>
  <c r="F100" i="21"/>
  <c r="F75" i="21"/>
  <c r="E26" i="21"/>
  <c r="E51" i="21"/>
  <c r="E49" i="21"/>
  <c r="E16" i="21"/>
  <c r="E73" i="21"/>
  <c r="E99" i="21"/>
  <c r="E100" i="21"/>
  <c r="E75" i="21"/>
  <c r="F10" i="21"/>
  <c r="F72" i="21"/>
  <c r="F6" i="21"/>
  <c r="K51" i="21" s="1"/>
  <c r="F62" i="21"/>
  <c r="F63" i="21"/>
  <c r="F60" i="21"/>
  <c r="F55" i="21"/>
  <c r="F53" i="21"/>
  <c r="F35" i="21"/>
  <c r="F18" i="21"/>
  <c r="F80" i="21"/>
  <c r="F91" i="21"/>
  <c r="F102" i="24"/>
  <c r="E102" i="24"/>
  <c r="E36" i="24"/>
  <c r="F36" i="24"/>
  <c r="E43" i="24"/>
  <c r="F43" i="24"/>
  <c r="E23" i="24"/>
  <c r="F23" i="24"/>
  <c r="E52" i="24"/>
  <c r="F52" i="24"/>
  <c r="E81" i="24"/>
  <c r="F81" i="24"/>
  <c r="E98" i="24"/>
  <c r="F98" i="24"/>
  <c r="E82" i="24"/>
  <c r="F82" i="24"/>
  <c r="E39" i="24"/>
  <c r="F39" i="24"/>
  <c r="E103" i="24"/>
  <c r="F103" i="24"/>
  <c r="E68" i="24"/>
  <c r="F68" i="24"/>
  <c r="E33" i="24"/>
  <c r="F33" i="24"/>
  <c r="E97" i="24"/>
  <c r="F97" i="24"/>
  <c r="E62" i="24"/>
  <c r="F62" i="24"/>
  <c r="E11" i="24"/>
  <c r="F11" i="24"/>
  <c r="E75" i="24"/>
  <c r="F75" i="24"/>
  <c r="E40" i="24"/>
  <c r="F40" i="24"/>
  <c r="E6" i="24"/>
  <c r="K49" i="24" s="1"/>
  <c r="F6" i="24"/>
  <c r="K51" i="24" s="1"/>
  <c r="F69" i="24"/>
  <c r="E69" i="24"/>
  <c r="E34" i="24"/>
  <c r="F34" i="24"/>
  <c r="E15" i="24"/>
  <c r="F15" i="24"/>
  <c r="E79" i="24"/>
  <c r="F79" i="24"/>
  <c r="E44" i="24"/>
  <c r="F44" i="24"/>
  <c r="E9" i="24"/>
  <c r="F9" i="24"/>
  <c r="E73" i="24"/>
  <c r="F73" i="24"/>
  <c r="E38" i="24"/>
  <c r="F38" i="24"/>
  <c r="E35" i="24"/>
  <c r="F35" i="24"/>
  <c r="E99" i="24"/>
  <c r="F99" i="24"/>
  <c r="E64" i="24"/>
  <c r="F64" i="24"/>
  <c r="E29" i="24"/>
  <c r="F29" i="24"/>
  <c r="F93" i="24"/>
  <c r="E93" i="24"/>
  <c r="E58" i="24"/>
  <c r="F58" i="24"/>
  <c r="E7" i="24"/>
  <c r="F7" i="24"/>
  <c r="E94" i="24"/>
  <c r="F94" i="24"/>
  <c r="E88" i="24"/>
  <c r="F88" i="24"/>
  <c r="E55" i="24"/>
  <c r="F55" i="24"/>
  <c r="E20" i="24"/>
  <c r="F20" i="24"/>
  <c r="E84" i="24"/>
  <c r="F84" i="24"/>
  <c r="E49" i="24"/>
  <c r="F49" i="24"/>
  <c r="E14" i="24"/>
  <c r="F14" i="24"/>
  <c r="E78" i="24"/>
  <c r="F78" i="24"/>
  <c r="E27" i="24"/>
  <c r="F27" i="24"/>
  <c r="E91" i="24"/>
  <c r="F91" i="24"/>
  <c r="E56" i="24"/>
  <c r="F56" i="24"/>
  <c r="E21" i="24"/>
  <c r="F21" i="24"/>
  <c r="F85" i="24"/>
  <c r="E85" i="24"/>
  <c r="E50" i="24"/>
  <c r="F50" i="24"/>
  <c r="E31" i="24"/>
  <c r="F31" i="24"/>
  <c r="E95" i="24"/>
  <c r="F95" i="24"/>
  <c r="E60" i="24"/>
  <c r="F60" i="24"/>
  <c r="E25" i="24"/>
  <c r="F25" i="24"/>
  <c r="E89" i="24"/>
  <c r="F89" i="24"/>
  <c r="E54" i="24"/>
  <c r="F54" i="24"/>
  <c r="E51" i="24"/>
  <c r="F51" i="24"/>
  <c r="E16" i="24"/>
  <c r="F16" i="24"/>
  <c r="E80" i="24"/>
  <c r="F80" i="24"/>
  <c r="E45" i="24"/>
  <c r="F45" i="24"/>
  <c r="E10" i="24"/>
  <c r="F10" i="24"/>
  <c r="E74" i="24"/>
  <c r="F74" i="24"/>
  <c r="E71" i="24"/>
  <c r="F71" i="24"/>
  <c r="E100" i="24"/>
  <c r="F100" i="24"/>
  <c r="E65" i="24"/>
  <c r="F65" i="24"/>
  <c r="E30" i="24"/>
  <c r="F30" i="24"/>
  <c r="E8" i="24"/>
  <c r="F8" i="24"/>
  <c r="E72" i="24"/>
  <c r="F72" i="24"/>
  <c r="E37" i="24"/>
  <c r="F37" i="24"/>
  <c r="F101" i="24"/>
  <c r="E101" i="24"/>
  <c r="E66" i="24"/>
  <c r="F66" i="24"/>
  <c r="E47" i="24"/>
  <c r="F47" i="24"/>
  <c r="E12" i="24"/>
  <c r="F12" i="24"/>
  <c r="E76" i="24"/>
  <c r="F76" i="24"/>
  <c r="E41" i="24"/>
  <c r="F41" i="24"/>
  <c r="E5" i="24"/>
  <c r="K40" i="24" s="1"/>
  <c r="F5" i="24"/>
  <c r="K42" i="24" s="1"/>
  <c r="K38" i="24"/>
  <c r="E70" i="24"/>
  <c r="F70" i="24"/>
  <c r="E67" i="24"/>
  <c r="F67" i="24"/>
  <c r="E32" i="24"/>
  <c r="F32" i="24"/>
  <c r="E96" i="24"/>
  <c r="F96" i="24"/>
  <c r="F61" i="24"/>
  <c r="E61" i="24"/>
  <c r="E26" i="24"/>
  <c r="F26" i="24"/>
  <c r="E90" i="24"/>
  <c r="F90" i="24"/>
  <c r="E87" i="24"/>
  <c r="F87" i="24"/>
  <c r="E17" i="24"/>
  <c r="F17" i="24"/>
  <c r="E46" i="24"/>
  <c r="F46" i="24"/>
  <c r="E59" i="24"/>
  <c r="F59" i="24"/>
  <c r="E24" i="24"/>
  <c r="F24" i="24"/>
  <c r="E53" i="24"/>
  <c r="F53" i="24"/>
  <c r="E18" i="24"/>
  <c r="F18" i="24"/>
  <c r="E63" i="24"/>
  <c r="F63" i="24"/>
  <c r="E28" i="24"/>
  <c r="F28" i="24"/>
  <c r="E92" i="24"/>
  <c r="F92" i="24"/>
  <c r="E57" i="24"/>
  <c r="F57" i="24"/>
  <c r="E22" i="24"/>
  <c r="F22" i="24"/>
  <c r="E86" i="24"/>
  <c r="F86" i="24"/>
  <c r="E19" i="24"/>
  <c r="F19" i="24"/>
  <c r="E83" i="24"/>
  <c r="F83" i="24"/>
  <c r="E48" i="24"/>
  <c r="F48" i="24"/>
  <c r="E13" i="24"/>
  <c r="F13" i="24"/>
  <c r="F77" i="24"/>
  <c r="E77" i="24"/>
  <c r="E42" i="24"/>
  <c r="F42" i="24"/>
  <c r="E4" i="24"/>
  <c r="K31" i="24" s="1"/>
  <c r="F4" i="24"/>
  <c r="K33" i="24" s="1"/>
  <c r="K29" i="24"/>
  <c r="J31" i="24"/>
  <c r="K47" i="24"/>
  <c r="J49" i="24"/>
  <c r="J40" i="24"/>
  <c r="B7" i="1"/>
  <c r="P7" i="1" s="1"/>
  <c r="A7" i="1" s="1"/>
  <c r="E7" i="1" l="1"/>
  <c r="C7" i="1"/>
  <c r="D7" i="1"/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8" i="1"/>
  <c r="P8" i="1" s="1"/>
  <c r="E8" i="1" l="1"/>
  <c r="D8" i="1"/>
  <c r="C8" i="1"/>
  <c r="E24" i="1"/>
  <c r="C24" i="1"/>
  <c r="D24" i="1"/>
  <c r="P20" i="1"/>
  <c r="E20" i="1"/>
  <c r="D20" i="1"/>
  <c r="C20" i="1"/>
  <c r="P16" i="1"/>
  <c r="E16" i="1"/>
  <c r="C16" i="1"/>
  <c r="D16" i="1"/>
  <c r="P12" i="1"/>
  <c r="E12" i="1"/>
  <c r="D12" i="1"/>
  <c r="C12" i="1"/>
  <c r="E27" i="1"/>
  <c r="D27" i="1"/>
  <c r="C27" i="1"/>
  <c r="E23" i="1"/>
  <c r="D23" i="1"/>
  <c r="C23" i="1"/>
  <c r="P19" i="1"/>
  <c r="E19" i="1"/>
  <c r="D19" i="1"/>
  <c r="C19" i="1"/>
  <c r="P15" i="1"/>
  <c r="E15" i="1"/>
  <c r="D15" i="1"/>
  <c r="C15" i="1"/>
  <c r="E11" i="1"/>
  <c r="D11" i="1"/>
  <c r="C11" i="1"/>
  <c r="D26" i="1"/>
  <c r="C26" i="1"/>
  <c r="E26" i="1"/>
  <c r="P18" i="1"/>
  <c r="D18" i="1"/>
  <c r="C18" i="1"/>
  <c r="E18" i="1"/>
  <c r="D10" i="1"/>
  <c r="C10" i="1"/>
  <c r="E10" i="1"/>
  <c r="P22" i="1"/>
  <c r="D22" i="1"/>
  <c r="E22" i="1"/>
  <c r="C22" i="1"/>
  <c r="P14" i="1"/>
  <c r="D14" i="1"/>
  <c r="E14" i="1"/>
  <c r="C14" i="1"/>
  <c r="D25" i="1"/>
  <c r="E25" i="1"/>
  <c r="C25" i="1"/>
  <c r="P21" i="1"/>
  <c r="E21" i="1"/>
  <c r="D21" i="1"/>
  <c r="C21" i="1"/>
  <c r="P17" i="1"/>
  <c r="D17" i="1"/>
  <c r="E17" i="1"/>
  <c r="C17" i="1"/>
  <c r="P13" i="1"/>
  <c r="D13" i="1"/>
  <c r="E13" i="1"/>
  <c r="C13" i="1"/>
  <c r="P9" i="1"/>
  <c r="E9" i="1"/>
  <c r="D9" i="1"/>
  <c r="C9" i="1"/>
  <c r="P11" i="1"/>
  <c r="P10" i="1"/>
  <c r="P27" i="1"/>
  <c r="P23" i="1"/>
  <c r="P26" i="1"/>
  <c r="P25" i="1"/>
  <c r="P24" i="1"/>
  <c r="G7" i="10" l="1"/>
  <c r="G34" i="10"/>
  <c r="G74" i="10"/>
  <c r="G42" i="10"/>
  <c r="G10" i="10"/>
  <c r="G77" i="10"/>
  <c r="G45" i="10"/>
  <c r="G13" i="10"/>
  <c r="G96" i="10"/>
  <c r="G80" i="10"/>
  <c r="G64" i="10"/>
  <c r="G48" i="10"/>
  <c r="G32" i="10"/>
  <c r="G16" i="10"/>
  <c r="G99" i="10"/>
  <c r="G83" i="10"/>
  <c r="G67" i="10"/>
  <c r="G51" i="10"/>
  <c r="G5" i="10"/>
  <c r="G19" i="10"/>
  <c r="G102" i="10"/>
  <c r="G86" i="10"/>
  <c r="G70" i="10"/>
  <c r="G54" i="10"/>
  <c r="G38" i="10"/>
  <c r="G22" i="10"/>
  <c r="G35" i="10"/>
  <c r="G89" i="10"/>
  <c r="G73" i="10"/>
  <c r="G57" i="10"/>
  <c r="G41" i="10"/>
  <c r="G25" i="10"/>
  <c r="G9" i="10"/>
  <c r="G92" i="10"/>
  <c r="G76" i="10"/>
  <c r="G60" i="10"/>
  <c r="G44" i="10"/>
  <c r="G28" i="10"/>
  <c r="G12" i="10"/>
  <c r="G95" i="10"/>
  <c r="G79" i="10"/>
  <c r="G63" i="10"/>
  <c r="G47" i="10"/>
  <c r="G31" i="10"/>
  <c r="G15" i="10"/>
  <c r="G98" i="10"/>
  <c r="G82" i="10"/>
  <c r="G66" i="10"/>
  <c r="G50" i="10"/>
  <c r="G6" i="10"/>
  <c r="G18" i="10"/>
  <c r="G101" i="10"/>
  <c r="G85" i="10"/>
  <c r="G69" i="10"/>
  <c r="G53" i="10"/>
  <c r="G37" i="10"/>
  <c r="G21" i="10"/>
  <c r="G36" i="10"/>
  <c r="G88" i="10"/>
  <c r="G72" i="10"/>
  <c r="G56" i="10"/>
  <c r="G40" i="10"/>
  <c r="G24" i="10"/>
  <c r="G8" i="10"/>
  <c r="G91" i="10"/>
  <c r="G75" i="10"/>
  <c r="G59" i="10"/>
  <c r="G43" i="10"/>
  <c r="G27" i="10"/>
  <c r="G11" i="10"/>
  <c r="G90" i="10"/>
  <c r="G58" i="10"/>
  <c r="G26" i="10"/>
  <c r="G93" i="10"/>
  <c r="G61" i="10"/>
  <c r="G29" i="10"/>
  <c r="G94" i="10"/>
  <c r="G78" i="10"/>
  <c r="G62" i="10"/>
  <c r="G46" i="10"/>
  <c r="G30" i="10"/>
  <c r="G14" i="10"/>
  <c r="G97" i="10"/>
  <c r="G81" i="10"/>
  <c r="G65" i="10"/>
  <c r="G49" i="10"/>
  <c r="G33" i="10"/>
  <c r="G17" i="10"/>
  <c r="G100" i="10"/>
  <c r="G84" i="10"/>
  <c r="G68" i="10"/>
  <c r="G52" i="10"/>
  <c r="G4" i="10"/>
  <c r="G20" i="10"/>
  <c r="G103" i="10"/>
  <c r="G87" i="10"/>
  <c r="G71" i="10"/>
  <c r="G55" i="10"/>
  <c r="G39" i="10"/>
  <c r="G23" i="10"/>
  <c r="A11" i="1"/>
  <c r="A24" i="1"/>
  <c r="A16" i="1"/>
  <c r="A15" i="1"/>
  <c r="A23" i="1"/>
  <c r="A14" i="1"/>
  <c r="A22" i="1"/>
  <c r="A13" i="1"/>
  <c r="A21" i="1"/>
  <c r="A12" i="1"/>
  <c r="A20" i="1"/>
  <c r="A27" i="1"/>
  <c r="A19" i="1"/>
  <c r="A10" i="1"/>
  <c r="A26" i="1"/>
  <c r="A18" i="1"/>
  <c r="A25" i="1"/>
  <c r="A17" i="1"/>
  <c r="A9" i="1" l="1"/>
  <c r="L49" i="10"/>
  <c r="A8" i="1"/>
  <c r="C90" i="10" l="1"/>
  <c r="D90" i="10" s="1"/>
  <c r="C42" i="10"/>
  <c r="D42" i="10" s="1"/>
  <c r="C80" i="10"/>
  <c r="D80" i="10" s="1"/>
  <c r="C83" i="10"/>
  <c r="D83" i="10" s="1"/>
  <c r="C19" i="10"/>
  <c r="D19" i="10" s="1"/>
  <c r="C54" i="10"/>
  <c r="D54" i="10" s="1"/>
  <c r="C89" i="10"/>
  <c r="D89" i="10" s="1"/>
  <c r="C25" i="10"/>
  <c r="D25" i="10" s="1"/>
  <c r="C60" i="10"/>
  <c r="D60" i="10" s="1"/>
  <c r="C95" i="10"/>
  <c r="D95" i="10" s="1"/>
  <c r="C31" i="10"/>
  <c r="D31" i="10" s="1"/>
  <c r="C93" i="10"/>
  <c r="D93" i="10" s="1"/>
  <c r="C82" i="10"/>
  <c r="D82" i="10" s="1"/>
  <c r="C88" i="10"/>
  <c r="D88" i="10" s="1"/>
  <c r="C24" i="10"/>
  <c r="D24" i="10" s="1"/>
  <c r="C59" i="10"/>
  <c r="D59" i="10" s="1"/>
  <c r="C74" i="10"/>
  <c r="D74" i="10" s="1"/>
  <c r="C64" i="10"/>
  <c r="D64" i="10" s="1"/>
  <c r="C18" i="10"/>
  <c r="D18" i="10" s="1"/>
  <c r="C53" i="10"/>
  <c r="D53" i="10" s="1"/>
  <c r="C62" i="10"/>
  <c r="D62" i="10" s="1"/>
  <c r="C97" i="10"/>
  <c r="D97" i="10" s="1"/>
  <c r="C33" i="10"/>
  <c r="D33" i="10" s="1"/>
  <c r="C68" i="10"/>
  <c r="D68" i="10" s="1"/>
  <c r="C103" i="10"/>
  <c r="D103" i="10" s="1"/>
  <c r="C39" i="10"/>
  <c r="D39" i="10" s="1"/>
  <c r="C10" i="10"/>
  <c r="D10" i="10" s="1"/>
  <c r="C32" i="10"/>
  <c r="D32" i="10" s="1"/>
  <c r="C67" i="10"/>
  <c r="D67" i="10" s="1"/>
  <c r="C102" i="10"/>
  <c r="D102" i="10" s="1"/>
  <c r="C38" i="10"/>
  <c r="D38" i="10" s="1"/>
  <c r="C73" i="10"/>
  <c r="D73" i="10" s="1"/>
  <c r="C9" i="10"/>
  <c r="D9" i="10" s="1"/>
  <c r="C44" i="10"/>
  <c r="D44" i="10" s="1"/>
  <c r="C79" i="10"/>
  <c r="D79" i="10" s="1"/>
  <c r="C15" i="10"/>
  <c r="D15" i="10" s="1"/>
  <c r="C77" i="10"/>
  <c r="D77" i="10" s="1"/>
  <c r="C66" i="10"/>
  <c r="D66" i="10" s="1"/>
  <c r="C72" i="10"/>
  <c r="D72" i="10" s="1"/>
  <c r="C8" i="10"/>
  <c r="D8" i="10" s="1"/>
  <c r="C43" i="10"/>
  <c r="D43" i="10" s="1"/>
  <c r="C26" i="10"/>
  <c r="D26" i="10" s="1"/>
  <c r="C98" i="10"/>
  <c r="D98" i="10" s="1"/>
  <c r="C101" i="10"/>
  <c r="D101" i="10" s="1"/>
  <c r="C37" i="10"/>
  <c r="D37" i="10" s="1"/>
  <c r="C46" i="10"/>
  <c r="D46" i="10" s="1"/>
  <c r="C81" i="10"/>
  <c r="D81" i="10" s="1"/>
  <c r="C17" i="10"/>
  <c r="D17" i="10" s="1"/>
  <c r="C52" i="10"/>
  <c r="D52" i="10" s="1"/>
  <c r="C87" i="10"/>
  <c r="D87" i="10" s="1"/>
  <c r="C23" i="10"/>
  <c r="D23" i="10" s="1"/>
  <c r="C45" i="10"/>
  <c r="D45" i="10" s="1"/>
  <c r="C16" i="10"/>
  <c r="D16" i="10" s="1"/>
  <c r="C51" i="10"/>
  <c r="D51" i="10" s="1"/>
  <c r="C86" i="10"/>
  <c r="D86" i="10" s="1"/>
  <c r="C22" i="10"/>
  <c r="D22" i="10" s="1"/>
  <c r="C57" i="10"/>
  <c r="D57" i="10" s="1"/>
  <c r="C92" i="10"/>
  <c r="D92" i="10" s="1"/>
  <c r="C28" i="10"/>
  <c r="D28" i="10" s="1"/>
  <c r="C63" i="10"/>
  <c r="D63" i="10" s="1"/>
  <c r="C34" i="10"/>
  <c r="D34" i="10" s="1"/>
  <c r="C96" i="10"/>
  <c r="D96" i="10" s="1"/>
  <c r="C21" i="10"/>
  <c r="D21" i="10" s="1"/>
  <c r="C56" i="10"/>
  <c r="D56" i="10" s="1"/>
  <c r="C91" i="10"/>
  <c r="D91" i="10" s="1"/>
  <c r="C27" i="10"/>
  <c r="D27" i="10" s="1"/>
  <c r="C61" i="10"/>
  <c r="D61" i="10" s="1"/>
  <c r="C50" i="10"/>
  <c r="D50" i="10" s="1"/>
  <c r="C85" i="10"/>
  <c r="D85" i="10" s="1"/>
  <c r="C94" i="10"/>
  <c r="D94" i="10" s="1"/>
  <c r="C30" i="10"/>
  <c r="D30" i="10" s="1"/>
  <c r="C65" i="10"/>
  <c r="D65" i="10" s="1"/>
  <c r="C100" i="10"/>
  <c r="D100" i="10" s="1"/>
  <c r="C4" i="10"/>
  <c r="C71" i="10"/>
  <c r="D71" i="10" s="1"/>
  <c r="C7" i="10"/>
  <c r="D7" i="10" s="1"/>
  <c r="C29" i="10"/>
  <c r="D29" i="10" s="1"/>
  <c r="C99" i="10"/>
  <c r="D99" i="10" s="1"/>
  <c r="C5" i="10"/>
  <c r="C70" i="10"/>
  <c r="D70" i="10" s="1"/>
  <c r="C35" i="10"/>
  <c r="D35" i="10" s="1"/>
  <c r="C41" i="10"/>
  <c r="D41" i="10" s="1"/>
  <c r="C76" i="10"/>
  <c r="D76" i="10" s="1"/>
  <c r="C12" i="10"/>
  <c r="D12" i="10" s="1"/>
  <c r="C47" i="10"/>
  <c r="D47" i="10" s="1"/>
  <c r="C58" i="10"/>
  <c r="D58" i="10" s="1"/>
  <c r="C36" i="10"/>
  <c r="D36" i="10" s="1"/>
  <c r="C13" i="10"/>
  <c r="D13" i="10" s="1"/>
  <c r="C14" i="10"/>
  <c r="D14" i="10" s="1"/>
  <c r="C55" i="10"/>
  <c r="D55" i="10" s="1"/>
  <c r="C40" i="10"/>
  <c r="D40" i="10" s="1"/>
  <c r="C6" i="10"/>
  <c r="D6" i="10" s="1"/>
  <c r="C49" i="10"/>
  <c r="D49" i="10" s="1"/>
  <c r="C75" i="10"/>
  <c r="D75" i="10" s="1"/>
  <c r="C69" i="10"/>
  <c r="D69" i="10" s="1"/>
  <c r="C84" i="10"/>
  <c r="D84" i="10" s="1"/>
  <c r="C48" i="10"/>
  <c r="D48" i="10" s="1"/>
  <c r="C11" i="10"/>
  <c r="D11" i="10" s="1"/>
  <c r="C78" i="10"/>
  <c r="D78" i="10" s="1"/>
  <c r="C20" i="10"/>
  <c r="D20" i="10" s="1"/>
  <c r="L40" i="10"/>
  <c r="L31" i="10"/>
  <c r="J40" i="10" l="1"/>
  <c r="D5" i="10"/>
  <c r="K38" i="10" s="1"/>
  <c r="J31" i="10"/>
  <c r="D4" i="10"/>
  <c r="K29" i="10" s="1"/>
  <c r="E84" i="10"/>
  <c r="F84" i="10"/>
  <c r="E70" i="10"/>
  <c r="F70" i="10"/>
  <c r="F7" i="10"/>
  <c r="E7" i="10"/>
  <c r="E50" i="10"/>
  <c r="F50" i="10"/>
  <c r="F63" i="10"/>
  <c r="E63" i="10"/>
  <c r="E101" i="10"/>
  <c r="F101" i="10"/>
  <c r="F8" i="10"/>
  <c r="E8" i="10"/>
  <c r="F15" i="10"/>
  <c r="E15" i="10"/>
  <c r="F32" i="10"/>
  <c r="E32" i="10"/>
  <c r="E53" i="10"/>
  <c r="F53" i="10"/>
  <c r="F59" i="10"/>
  <c r="E59" i="10"/>
  <c r="E25" i="10"/>
  <c r="F25" i="10"/>
  <c r="E78" i="10"/>
  <c r="F78" i="10"/>
  <c r="F40" i="10"/>
  <c r="E40" i="10"/>
  <c r="E76" i="10"/>
  <c r="F76" i="10"/>
  <c r="F5" i="10"/>
  <c r="K42" i="10" s="1"/>
  <c r="E5" i="10"/>
  <c r="K40" i="10" s="1"/>
  <c r="E61" i="10"/>
  <c r="F61" i="10"/>
  <c r="E21" i="10"/>
  <c r="F21" i="10"/>
  <c r="F28" i="10"/>
  <c r="E28" i="10"/>
  <c r="F23" i="10"/>
  <c r="E23" i="10"/>
  <c r="E98" i="10"/>
  <c r="F98" i="10"/>
  <c r="F79" i="10"/>
  <c r="E79" i="10"/>
  <c r="E10" i="10"/>
  <c r="F10" i="10"/>
  <c r="E18" i="10"/>
  <c r="F18" i="10"/>
  <c r="F31" i="10"/>
  <c r="E31" i="10"/>
  <c r="F80" i="10"/>
  <c r="E80" i="10"/>
  <c r="F11" i="10"/>
  <c r="E11" i="10"/>
  <c r="F55" i="10"/>
  <c r="E55" i="10"/>
  <c r="E41" i="10"/>
  <c r="F41" i="10"/>
  <c r="F96" i="10"/>
  <c r="E96" i="10"/>
  <c r="E54" i="10"/>
  <c r="F54" i="10"/>
  <c r="E42" i="10"/>
  <c r="F42" i="10"/>
  <c r="F20" i="10"/>
  <c r="E20" i="10"/>
  <c r="E6" i="10"/>
  <c r="K49" i="10" s="1"/>
  <c r="F6" i="10"/>
  <c r="K51" i="10" s="1"/>
  <c r="E13" i="10"/>
  <c r="F13" i="10"/>
  <c r="F12" i="10"/>
  <c r="E12" i="10"/>
  <c r="E65" i="10"/>
  <c r="F65" i="10"/>
  <c r="F56" i="10"/>
  <c r="E56" i="10"/>
  <c r="E22" i="10"/>
  <c r="F22" i="10"/>
  <c r="E45" i="10"/>
  <c r="F45" i="10"/>
  <c r="F17" i="10"/>
  <c r="E17" i="10"/>
  <c r="E73" i="10"/>
  <c r="F73" i="10"/>
  <c r="E68" i="10"/>
  <c r="F68" i="10"/>
  <c r="E93" i="10"/>
  <c r="F93" i="10"/>
  <c r="F83" i="10"/>
  <c r="E83" i="10"/>
  <c r="E69" i="10"/>
  <c r="F69" i="10"/>
  <c r="E36" i="10"/>
  <c r="F36" i="10"/>
  <c r="F71" i="10"/>
  <c r="E71" i="10"/>
  <c r="E30" i="10"/>
  <c r="F30" i="10"/>
  <c r="E86" i="10"/>
  <c r="F86" i="10"/>
  <c r="E81" i="10"/>
  <c r="F81" i="10"/>
  <c r="F72" i="10"/>
  <c r="E72" i="10"/>
  <c r="E38" i="10"/>
  <c r="F38" i="10"/>
  <c r="E33" i="10"/>
  <c r="F33" i="10"/>
  <c r="F24" i="10"/>
  <c r="E24" i="10"/>
  <c r="E89" i="10"/>
  <c r="F89" i="10"/>
  <c r="F75" i="10"/>
  <c r="E75" i="10"/>
  <c r="E58" i="10"/>
  <c r="F58" i="10"/>
  <c r="F99" i="10"/>
  <c r="E99" i="10"/>
  <c r="F4" i="10"/>
  <c r="K33" i="10" s="1"/>
  <c r="E4" i="10"/>
  <c r="K31" i="10" s="1"/>
  <c r="E94" i="10"/>
  <c r="F94" i="10"/>
  <c r="F27" i="10"/>
  <c r="E27" i="10"/>
  <c r="E92" i="10"/>
  <c r="F92" i="10"/>
  <c r="F51" i="10"/>
  <c r="E51" i="10"/>
  <c r="F87" i="10"/>
  <c r="E87" i="10"/>
  <c r="E46" i="10"/>
  <c r="F46" i="10"/>
  <c r="E26" i="10"/>
  <c r="F26" i="10"/>
  <c r="E66" i="10"/>
  <c r="F66" i="10"/>
  <c r="E44" i="10"/>
  <c r="F44" i="10"/>
  <c r="E102" i="10"/>
  <c r="F102" i="10"/>
  <c r="F39" i="10"/>
  <c r="E39" i="10"/>
  <c r="E97" i="10"/>
  <c r="F97" i="10"/>
  <c r="F64" i="10"/>
  <c r="E64" i="10"/>
  <c r="F88" i="10"/>
  <c r="E88" i="10"/>
  <c r="F95" i="10"/>
  <c r="E95" i="10"/>
  <c r="J49" i="10"/>
  <c r="F48" i="10"/>
  <c r="E48" i="10"/>
  <c r="E49" i="10"/>
  <c r="F49" i="10"/>
  <c r="E14" i="10"/>
  <c r="F14" i="10"/>
  <c r="F47" i="10"/>
  <c r="E47" i="10"/>
  <c r="F35" i="10"/>
  <c r="E35" i="10"/>
  <c r="E29" i="10"/>
  <c r="F29" i="10"/>
  <c r="E100" i="10"/>
  <c r="F100" i="10"/>
  <c r="E85" i="10"/>
  <c r="F85" i="10"/>
  <c r="F91" i="10"/>
  <c r="E91" i="10"/>
  <c r="F34" i="10"/>
  <c r="E34" i="10"/>
  <c r="E57" i="10"/>
  <c r="F57" i="10"/>
  <c r="F16" i="10"/>
  <c r="E16" i="10"/>
  <c r="E52" i="10"/>
  <c r="F52" i="10"/>
  <c r="E37" i="10"/>
  <c r="F37" i="10"/>
  <c r="F43" i="10"/>
  <c r="E43" i="10"/>
  <c r="E77" i="10"/>
  <c r="F77" i="10"/>
  <c r="E9" i="10"/>
  <c r="F9" i="10"/>
  <c r="F67" i="10"/>
  <c r="E67" i="10"/>
  <c r="F103" i="10"/>
  <c r="E103" i="10"/>
  <c r="E62" i="10"/>
  <c r="F62" i="10"/>
  <c r="E74" i="10"/>
  <c r="F74" i="10"/>
  <c r="E82" i="10"/>
  <c r="F82" i="10"/>
  <c r="E60" i="10"/>
  <c r="F60" i="10"/>
  <c r="F19" i="10"/>
  <c r="E19" i="10"/>
  <c r="E90" i="10"/>
  <c r="F90" i="10"/>
  <c r="K47" i="10"/>
</calcChain>
</file>

<file path=xl/comments1.xml><?xml version="1.0" encoding="utf-8"?>
<comments xmlns="http://schemas.openxmlformats.org/spreadsheetml/2006/main">
  <authors>
    <author>Isabelle Bolduc</author>
  </authors>
  <commentList>
    <comment ref="O4" authorId="0" shapeId="0">
      <text>
        <r>
          <rPr>
            <b/>
            <sz val="9"/>
            <color indexed="81"/>
            <rFont val="Tahoma"/>
            <family val="2"/>
          </rPr>
          <t>En cas de lancer de bris d'égalité, inscrire 1 pour le pointage le plus élevé et 2 pour le moins élevé.</t>
        </r>
      </text>
    </comment>
  </commentList>
</comments>
</file>

<file path=xl/comments2.xml><?xml version="1.0" encoding="utf-8"?>
<comments xmlns="http://schemas.openxmlformats.org/spreadsheetml/2006/main">
  <authors>
    <author>Isabelle Bolduc</author>
  </authors>
  <commentList>
    <comment ref="O4" authorId="0" shapeId="0">
      <text>
        <r>
          <rPr>
            <b/>
            <sz val="9"/>
            <color indexed="81"/>
            <rFont val="Tahoma"/>
            <family val="2"/>
          </rPr>
          <t>En cas de lancer de bris d'égalité, inscrire 1 pour le pointage le plus élevé et 2 pour le moins élevé.</t>
        </r>
      </text>
    </comment>
  </commentList>
</comments>
</file>

<file path=xl/comments3.xml><?xml version="1.0" encoding="utf-8"?>
<comments xmlns="http://schemas.openxmlformats.org/spreadsheetml/2006/main">
  <authors>
    <author>Isabelle Bolduc</author>
  </authors>
  <commentList>
    <comment ref="O4" authorId="0" shapeId="0">
      <text>
        <r>
          <rPr>
            <b/>
            <sz val="9"/>
            <color indexed="81"/>
            <rFont val="Tahoma"/>
            <family val="2"/>
          </rPr>
          <t>En cas de lancer de bris d'égalité, inscrire 1 pour le pointage le plus élevé et 2 pour le moins élevé.</t>
        </r>
      </text>
    </comment>
  </commentList>
</comments>
</file>

<file path=xl/sharedStrings.xml><?xml version="1.0" encoding="utf-8"?>
<sst xmlns="http://schemas.openxmlformats.org/spreadsheetml/2006/main" count="190" uniqueCount="58">
  <si>
    <t>Participants</t>
  </si>
  <si>
    <t>GRAND TOTAL</t>
  </si>
  <si>
    <t>Entrée des données des participants:</t>
  </si>
  <si>
    <t>-</t>
  </si>
  <si>
    <t>Classement</t>
  </si>
  <si>
    <t>École</t>
  </si>
  <si>
    <t>Équipe</t>
  </si>
  <si>
    <t>Nom</t>
  </si>
  <si>
    <t>Premier cycle</t>
  </si>
  <si>
    <t>Pointage</t>
  </si>
  <si>
    <t>Deuxième cycle</t>
  </si>
  <si>
    <t>Les résultats finaux pour chaque cycle présentés selon le classement s'affichent dans l'onglet correspondant.</t>
  </si>
  <si>
    <t>Entrée dans les tableaux de pointage:</t>
  </si>
  <si>
    <t>Classement des ex-aequo</t>
  </si>
  <si>
    <t>École XYZ</t>
  </si>
  <si>
    <t>Liste des équipes</t>
  </si>
  <si>
    <t>Le classement se met à jour dès qu'un nouveau résultat est entré dans le tableau de pointage.</t>
  </si>
  <si>
    <t>Prototype</t>
  </si>
  <si>
    <t>Nom du prototype</t>
  </si>
  <si>
    <t>Pour tous les utilisateurs,</t>
  </si>
  <si>
    <t>Assurez-vous de bien lire ces instructions avant d'utiliser le fichier Excel. Nous recommandons de faire des tests avec celui-ci avant votre finale.</t>
  </si>
  <si>
    <t>Médaille d'or</t>
  </si>
  <si>
    <t>Médaille d'argent</t>
  </si>
  <si>
    <t>Médaille de bronze</t>
  </si>
  <si>
    <t>Manche 1</t>
  </si>
  <si>
    <t>Manche 2</t>
  </si>
  <si>
    <t>Troisième cycle</t>
  </si>
  <si>
    <t>Si vous rencontrez des problèmes avec le fichier, veuillez nous écrire au faqdag@technoscience.ca. Merci et bon défi!</t>
  </si>
  <si>
    <t>Noms des participants</t>
  </si>
  <si>
    <t>Nom de l'école</t>
  </si>
  <si>
    <t>Mode d'emploi du tableau de pointage - Défi apprenti génie 2021</t>
  </si>
  <si>
    <t>Nous sommes heureux de vous offrir ce système de comptabilisation des points pour votre finale locale du DAG 2021.</t>
  </si>
  <si>
    <t>Entrez le nombre d'objets triés correctement pour chacune des équipes et des manches.</t>
  </si>
  <si>
    <t>Le pointage de la meilleure manche de chaque équipe est comptabilisée pour le pointage.</t>
  </si>
  <si>
    <t>Une fois que les équipes sont départagées grâce à leur deuxième manche, inscrire le classement de chacun dans la colonne ex-aequo (ex: "1" pour la première place et "2" pour la deuxième place).</t>
  </si>
  <si>
    <r>
      <t>1</t>
    </r>
    <r>
      <rPr>
        <b/>
        <vertAlign val="superscript"/>
        <sz val="16"/>
        <color theme="1"/>
        <rFont val="Arial"/>
        <family val="2"/>
      </rPr>
      <t>er</t>
    </r>
    <r>
      <rPr>
        <b/>
        <sz val="16"/>
        <color theme="1"/>
        <rFont val="Arial"/>
        <family val="2"/>
      </rPr>
      <t xml:space="preserve"> cycle</t>
    </r>
  </si>
  <si>
    <r>
      <t>N</t>
    </r>
    <r>
      <rPr>
        <b/>
        <vertAlign val="superscript"/>
        <sz val="11"/>
        <color theme="1"/>
        <rFont val="Arial"/>
        <family val="2"/>
      </rPr>
      <t>o</t>
    </r>
    <r>
      <rPr>
        <b/>
        <sz val="11"/>
        <color theme="1"/>
        <rFont val="Arial"/>
        <family val="2"/>
      </rPr>
      <t xml:space="preserve"> d'équipe</t>
    </r>
  </si>
  <si>
    <t>Le trieur Tri-Tak-Tik</t>
  </si>
  <si>
    <t>Alexandre &amp; Alexandra</t>
  </si>
  <si>
    <r>
      <t>N</t>
    </r>
    <r>
      <rPr>
        <b/>
        <vertAlign val="superscript"/>
        <sz val="12"/>
        <color theme="0"/>
        <rFont val="Arial"/>
        <family val="2"/>
      </rPr>
      <t>o</t>
    </r>
    <r>
      <rPr>
        <b/>
        <sz val="12"/>
        <color theme="0"/>
        <rFont val="Arial"/>
        <family val="2"/>
      </rPr>
      <t xml:space="preserve"> d'équipe</t>
    </r>
  </si>
  <si>
    <t>Édition 2020-2021</t>
  </si>
  <si>
    <t>OPÉRATION TRIAGE</t>
  </si>
  <si>
    <r>
      <rPr>
        <b/>
        <sz val="11"/>
        <rFont val="Arial"/>
        <family val="2"/>
      </rPr>
      <t>Nombre d'objets triés</t>
    </r>
    <r>
      <rPr>
        <sz val="9"/>
        <rFont val="Arial"/>
        <family val="2"/>
      </rPr>
      <t xml:space="preserve">
</t>
    </r>
    <r>
      <rPr>
        <i/>
        <sz val="7"/>
        <rFont val="Arial"/>
        <family val="2"/>
      </rPr>
      <t>Indiquer le nombre d'objets triés correctement (toutes catégories confondues)</t>
    </r>
  </si>
  <si>
    <r>
      <rPr>
        <b/>
        <sz val="11"/>
        <rFont val="Arial"/>
        <family val="2"/>
      </rPr>
      <t>Temps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Indiquer le temps utilisé pour la manche (en secondes)</t>
    </r>
  </si>
  <si>
    <t>Meilleure manche</t>
  </si>
  <si>
    <r>
      <t>Classement final
1</t>
    </r>
    <r>
      <rPr>
        <b/>
        <vertAlign val="superscript"/>
        <sz val="20"/>
        <rFont val="Arial"/>
        <family val="2"/>
      </rPr>
      <t>er</t>
    </r>
    <r>
      <rPr>
        <b/>
        <sz val="20"/>
        <rFont val="Arial"/>
        <family val="2"/>
      </rPr>
      <t xml:space="preserve"> cycle</t>
    </r>
  </si>
  <si>
    <r>
      <rPr>
        <b/>
        <sz val="16"/>
        <color rgb="FFFF0000"/>
        <rFont val="Calibri"/>
        <family val="2"/>
        <scheme val="minor"/>
      </rPr>
      <t>ATTENTION</t>
    </r>
    <r>
      <rPr>
        <sz val="16"/>
        <color theme="1"/>
        <rFont val="Calibri"/>
        <family val="2"/>
        <scheme val="minor"/>
      </rPr>
      <t>, les numéros d'équipe doivent être composés de nombres entiers uniquement.</t>
    </r>
  </si>
  <si>
    <r>
      <t>Les noms et les n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 xml:space="preserve"> d'équipe s'inscriront automatiquement dans les tableaux de pointage de chaque cycle.</t>
    </r>
  </si>
  <si>
    <r>
      <t>Entrez les numéros d'équipe, les noms des participants, les noms d'écoles et les noms des prototypes dans le bon tableau (Équipes 1</t>
    </r>
    <r>
      <rPr>
        <vertAlign val="superscript"/>
        <sz val="16"/>
        <color theme="1"/>
        <rFont val="Calibri"/>
        <family val="2"/>
        <scheme val="minor"/>
      </rPr>
      <t>er</t>
    </r>
    <r>
      <rPr>
        <sz val="16"/>
        <color theme="1"/>
        <rFont val="Calibri"/>
        <family val="2"/>
        <scheme val="minor"/>
      </rPr>
      <t xml:space="preserve"> cycle, Équipes 2</t>
    </r>
    <r>
      <rPr>
        <vertAlign val="superscript"/>
        <sz val="16"/>
        <color theme="1"/>
        <rFont val="Calibri"/>
        <family val="2"/>
        <scheme val="minor"/>
      </rPr>
      <t>e</t>
    </r>
    <r>
      <rPr>
        <sz val="16"/>
        <color theme="1"/>
        <rFont val="Calibri"/>
        <family val="2"/>
        <scheme val="minor"/>
      </rPr>
      <t xml:space="preserve"> cycle et Équipes 3</t>
    </r>
    <r>
      <rPr>
        <vertAlign val="superscript"/>
        <sz val="16"/>
        <color theme="1"/>
        <rFont val="Calibri"/>
        <family val="2"/>
        <scheme val="minor"/>
      </rPr>
      <t>e</t>
    </r>
    <r>
      <rPr>
        <sz val="16"/>
        <color theme="1"/>
        <rFont val="Calibri"/>
        <family val="2"/>
        <scheme val="minor"/>
      </rPr>
      <t xml:space="preserve"> cycle).</t>
    </r>
  </si>
  <si>
    <t>Entrez le temps utilisé pour le triage (en secondes) pour chacune des équipes et des manches.</t>
  </si>
  <si>
    <t>Classement par cycle:</t>
  </si>
  <si>
    <t>En cas d'égalité:</t>
  </si>
  <si>
    <t>Si les équipes qui sont en position de remporter la 1ère, 2e ou 3e place se retrouvent avec des pointages ex-aequo, le pointage de leur deuxième manche doit être pris en compte pour les départager.</t>
  </si>
  <si>
    <t>Si certaines équipes ont des pointages ex-aequo, leur pointage final se retrouvera en rouge dans la colonne P (GRAND TOTAL) du tableau de pointage.</t>
  </si>
  <si>
    <r>
      <t>2</t>
    </r>
    <r>
      <rPr>
        <b/>
        <vertAlign val="superscript"/>
        <sz val="16"/>
        <color theme="1"/>
        <rFont val="Arial"/>
        <family val="2"/>
      </rPr>
      <t>e</t>
    </r>
    <r>
      <rPr>
        <b/>
        <sz val="16"/>
        <color theme="1"/>
        <rFont val="Arial"/>
        <family val="2"/>
      </rPr>
      <t xml:space="preserve"> cycle</t>
    </r>
  </si>
  <si>
    <r>
      <t>Classement final
2</t>
    </r>
    <r>
      <rPr>
        <b/>
        <vertAlign val="superscript"/>
        <sz val="20"/>
        <rFont val="Arial"/>
        <family val="2"/>
      </rPr>
      <t>e</t>
    </r>
    <r>
      <rPr>
        <b/>
        <sz val="20"/>
        <rFont val="Arial"/>
        <family val="2"/>
      </rPr>
      <t xml:space="preserve"> cycle</t>
    </r>
  </si>
  <si>
    <r>
      <t>3</t>
    </r>
    <r>
      <rPr>
        <b/>
        <vertAlign val="superscript"/>
        <sz val="16"/>
        <color theme="1"/>
        <rFont val="Arial"/>
        <family val="2"/>
      </rPr>
      <t>e</t>
    </r>
    <r>
      <rPr>
        <b/>
        <sz val="16"/>
        <color theme="1"/>
        <rFont val="Arial"/>
        <family val="2"/>
      </rPr>
      <t xml:space="preserve"> cycle</t>
    </r>
  </si>
  <si>
    <r>
      <t>Classement final
3</t>
    </r>
    <r>
      <rPr>
        <b/>
        <vertAlign val="superscript"/>
        <sz val="20"/>
        <rFont val="Arial"/>
        <family val="2"/>
      </rPr>
      <t>e</t>
    </r>
    <r>
      <rPr>
        <b/>
        <sz val="20"/>
        <rFont val="Arial"/>
        <family val="2"/>
      </rPr>
      <t xml:space="preserve"> cycle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</si>
</sst>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 tint="0.499984740745262"/>
      <name val="Arial"/>
      <family val="2"/>
    </font>
    <font>
      <b/>
      <i/>
      <sz val="16"/>
      <color rgb="FF166E9E"/>
      <name val="Calibri"/>
      <family val="2"/>
      <scheme val="minor"/>
    </font>
    <font>
      <b/>
      <sz val="16"/>
      <color theme="1"/>
      <name val="Arial"/>
      <family val="2"/>
    </font>
    <font>
      <b/>
      <vertAlign val="superscript"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 tint="0.499984740745262"/>
      <name val="Arial"/>
      <family val="2"/>
    </font>
    <font>
      <b/>
      <vertAlign val="superscript"/>
      <sz val="11"/>
      <color theme="1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b/>
      <vertAlign val="superscript"/>
      <sz val="12"/>
      <color theme="0"/>
      <name val="Arial"/>
      <family val="2"/>
    </font>
    <font>
      <b/>
      <sz val="18"/>
      <color theme="4" tint="-0.249977111117893"/>
      <name val="Arial"/>
      <family val="2"/>
    </font>
    <font>
      <sz val="28"/>
      <color theme="1"/>
      <name val="Arial"/>
      <family val="2"/>
    </font>
    <font>
      <b/>
      <sz val="28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color theme="1" tint="0.499984740745262"/>
      <name val="Arial"/>
      <family val="2"/>
    </font>
    <font>
      <sz val="11"/>
      <color theme="0" tint="-0.499984740745262"/>
      <name val="Arial"/>
      <family val="2"/>
    </font>
    <font>
      <sz val="11"/>
      <name val="Arial"/>
      <family val="2"/>
    </font>
    <font>
      <i/>
      <sz val="7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20"/>
      <color theme="4" tint="-0.249977111117893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b/>
      <sz val="20"/>
      <name val="Arial"/>
      <family val="2"/>
    </font>
    <font>
      <b/>
      <vertAlign val="superscript"/>
      <sz val="20"/>
      <name val="Arial"/>
      <family val="2"/>
    </font>
    <font>
      <b/>
      <sz val="14"/>
      <color theme="0"/>
      <name val="Arial"/>
      <family val="2"/>
    </font>
    <font>
      <b/>
      <sz val="16"/>
      <color rgb="FFFF0000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b/>
      <sz val="18"/>
      <color rgb="FF989E22"/>
      <name val="Arial"/>
      <family val="2"/>
    </font>
    <font>
      <b/>
      <sz val="18"/>
      <color rgb="FFC0004E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8D02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89E22"/>
        <bgColor indexed="64"/>
      </patternFill>
    </fill>
    <fill>
      <patternFill patternType="solid">
        <fgColor rgb="FF007CA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0004E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7" fillId="0" borderId="0" xfId="0" applyFont="1" applyProtection="1"/>
    <xf numFmtId="0" fontId="1" fillId="0" borderId="0" xfId="0" applyFont="1" applyProtection="1"/>
    <xf numFmtId="0" fontId="10" fillId="0" borderId="0" xfId="0" applyFont="1" applyAlignment="1" applyProtection="1"/>
    <xf numFmtId="0" fontId="10" fillId="0" borderId="0" xfId="0" applyFont="1" applyProtection="1"/>
    <xf numFmtId="0" fontId="4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11" fillId="7" borderId="4" xfId="0" applyFont="1" applyFill="1" applyBorder="1" applyAlignment="1" applyProtection="1">
      <alignment horizontal="center" vertical="center" wrapText="1"/>
    </xf>
    <xf numFmtId="0" fontId="11" fillId="7" borderId="5" xfId="0" applyFont="1" applyFill="1" applyBorder="1" applyAlignment="1" applyProtection="1">
      <alignment horizontal="center" vertical="center" wrapText="1"/>
    </xf>
    <xf numFmtId="0" fontId="11" fillId="7" borderId="3" xfId="0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2" borderId="33" xfId="0" applyFont="1" applyFill="1" applyBorder="1" applyAlignment="1" applyProtection="1">
      <alignment horizontal="center" vertical="center" wrapText="1"/>
    </xf>
    <xf numFmtId="0" fontId="19" fillId="10" borderId="1" xfId="0" applyFont="1" applyFill="1" applyBorder="1" applyAlignment="1" applyProtection="1">
      <alignment horizontal="center" vertical="center" wrapText="1"/>
    </xf>
    <xf numFmtId="0" fontId="19" fillId="10" borderId="2" xfId="0" applyFont="1" applyFill="1" applyBorder="1" applyAlignment="1" applyProtection="1">
      <alignment horizontal="center" vertical="center" wrapText="1"/>
    </xf>
    <xf numFmtId="0" fontId="21" fillId="3" borderId="0" xfId="0" applyFont="1" applyFill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3" fillId="3" borderId="0" xfId="0" applyFont="1" applyFill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10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25" fillId="2" borderId="40" xfId="0" applyFont="1" applyFill="1" applyBorder="1" applyAlignment="1" applyProtection="1">
      <alignment horizontal="center" vertical="center" wrapText="1"/>
    </xf>
    <xf numFmtId="0" fontId="25" fillId="2" borderId="38" xfId="0" applyFont="1" applyFill="1" applyBorder="1" applyAlignment="1" applyProtection="1">
      <alignment horizontal="center" vertical="center" wrapText="1"/>
    </xf>
    <xf numFmtId="0" fontId="25" fillId="7" borderId="9" xfId="0" applyFont="1" applyFill="1" applyBorder="1" applyAlignment="1" applyProtection="1">
      <alignment horizontal="center" vertical="center" wrapText="1"/>
    </xf>
    <xf numFmtId="0" fontId="25" fillId="5" borderId="9" xfId="0" applyFont="1" applyFill="1" applyBorder="1" applyAlignment="1" applyProtection="1">
      <alignment horizontal="center" vertical="center" wrapText="1"/>
    </xf>
    <xf numFmtId="0" fontId="25" fillId="2" borderId="41" xfId="0" applyFont="1" applyFill="1" applyBorder="1" applyAlignment="1" applyProtection="1">
      <alignment horizontal="center" vertical="center" wrapText="1"/>
    </xf>
    <xf numFmtId="0" fontId="25" fillId="2" borderId="39" xfId="0" applyFont="1" applyFill="1" applyBorder="1" applyAlignment="1" applyProtection="1">
      <alignment horizontal="center" vertical="center" wrapText="1"/>
    </xf>
    <xf numFmtId="0" fontId="25" fillId="7" borderId="11" xfId="0" applyFont="1" applyFill="1" applyBorder="1" applyAlignment="1" applyProtection="1">
      <alignment horizontal="center" vertical="center" wrapText="1"/>
    </xf>
    <xf numFmtId="0" fontId="25" fillId="5" borderId="11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6" fillId="2" borderId="26" xfId="0" applyFont="1" applyFill="1" applyBorder="1" applyAlignment="1" applyProtection="1">
      <alignment horizontal="center" vertical="center" wrapText="1"/>
    </xf>
    <xf numFmtId="0" fontId="27" fillId="2" borderId="27" xfId="0" applyFont="1" applyFill="1" applyBorder="1" applyAlignment="1" applyProtection="1">
      <alignment horizontal="center" vertical="center" wrapText="1"/>
    </xf>
    <xf numFmtId="0" fontId="27" fillId="2" borderId="28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 wrapText="1"/>
    </xf>
    <xf numFmtId="1" fontId="27" fillId="2" borderId="34" xfId="0" applyNumberFormat="1" applyFont="1" applyFill="1" applyBorder="1" applyAlignment="1" applyProtection="1">
      <alignment horizontal="center" vertical="center"/>
    </xf>
    <xf numFmtId="1" fontId="27" fillId="2" borderId="27" xfId="0" applyNumberFormat="1" applyFont="1" applyFill="1" applyBorder="1" applyAlignment="1" applyProtection="1">
      <alignment horizontal="center" vertical="center" wrapText="1"/>
    </xf>
    <xf numFmtId="1" fontId="28" fillId="2" borderId="42" xfId="0" applyNumberFormat="1" applyFont="1" applyFill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1" fontId="13" fillId="4" borderId="0" xfId="0" applyNumberFormat="1" applyFont="1" applyFill="1" applyBorder="1" applyAlignment="1" applyProtection="1">
      <alignment horizontal="center" vertical="center"/>
      <protection locked="0"/>
    </xf>
    <xf numFmtId="1" fontId="13" fillId="0" borderId="35" xfId="0" applyNumberFormat="1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1" fontId="13" fillId="0" borderId="36" xfId="0" applyNumberFormat="1" applyFont="1" applyBorder="1" applyAlignment="1" applyProtection="1">
      <alignment horizontal="center" vertical="center"/>
    </xf>
    <xf numFmtId="0" fontId="13" fillId="4" borderId="0" xfId="0" applyFont="1" applyFill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3" fillId="4" borderId="28" xfId="0" applyFont="1" applyFill="1" applyBorder="1" applyAlignment="1" applyProtection="1">
      <alignment horizontal="center" vertical="center"/>
      <protection locked="0"/>
    </xf>
    <xf numFmtId="1" fontId="13" fillId="0" borderId="37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25" fillId="10" borderId="9" xfId="0" applyFont="1" applyFill="1" applyBorder="1" applyAlignment="1" applyProtection="1">
      <alignment horizontal="center" vertical="center" wrapText="1"/>
    </xf>
    <xf numFmtId="0" fontId="25" fillId="10" borderId="11" xfId="0" applyFont="1" applyFill="1" applyBorder="1" applyAlignment="1" applyProtection="1">
      <alignment horizontal="center" vertical="center" wrapText="1"/>
    </xf>
    <xf numFmtId="0" fontId="31" fillId="10" borderId="4" xfId="0" applyFont="1" applyFill="1" applyBorder="1" applyAlignment="1" applyProtection="1">
      <alignment horizontal="center" vertical="center" wrapText="1"/>
    </xf>
    <xf numFmtId="0" fontId="31" fillId="10" borderId="5" xfId="0" applyFont="1" applyFill="1" applyBorder="1" applyAlignment="1" applyProtection="1">
      <alignment horizontal="center" vertical="center" wrapText="1"/>
    </xf>
    <xf numFmtId="0" fontId="31" fillId="10" borderId="3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29" fillId="8" borderId="43" xfId="0" applyFont="1" applyFill="1" applyBorder="1" applyAlignment="1" applyProtection="1">
      <alignment horizontal="center" vertical="center" wrapText="1"/>
    </xf>
    <xf numFmtId="0" fontId="29" fillId="8" borderId="44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center" vertical="center" wrapText="1"/>
    </xf>
    <xf numFmtId="0" fontId="29" fillId="0" borderId="5" xfId="0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</xf>
    <xf numFmtId="1" fontId="27" fillId="2" borderId="2" xfId="0" applyNumberFormat="1" applyFont="1" applyFill="1" applyBorder="1" applyAlignment="1" applyProtection="1">
      <alignment horizontal="center" vertical="center"/>
    </xf>
    <xf numFmtId="1" fontId="27" fillId="2" borderId="12" xfId="0" applyNumberFormat="1" applyFont="1" applyFill="1" applyBorder="1" applyAlignment="1" applyProtection="1">
      <alignment horizontal="center" vertical="center"/>
    </xf>
    <xf numFmtId="1" fontId="27" fillId="2" borderId="14" xfId="0" applyNumberFormat="1" applyFont="1" applyFill="1" applyBorder="1" applyAlignment="1" applyProtection="1">
      <alignment horizontal="center" vertical="center"/>
    </xf>
    <xf numFmtId="0" fontId="13" fillId="3" borderId="0" xfId="0" applyFont="1" applyFill="1"/>
    <xf numFmtId="0" fontId="13" fillId="0" borderId="0" xfId="0" applyFont="1"/>
    <xf numFmtId="0" fontId="33" fillId="3" borderId="0" xfId="0" applyFont="1" applyFill="1" applyBorder="1" applyAlignment="1">
      <alignment horizontal="center" vertical="center"/>
    </xf>
    <xf numFmtId="0" fontId="34" fillId="3" borderId="17" xfId="0" applyFont="1" applyFill="1" applyBorder="1" applyAlignment="1">
      <alignment horizontal="center" vertical="center"/>
    </xf>
    <xf numFmtId="0" fontId="35" fillId="3" borderId="17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 wrapText="1"/>
    </xf>
    <xf numFmtId="0" fontId="36" fillId="0" borderId="0" xfId="0" applyFont="1"/>
    <xf numFmtId="0" fontId="14" fillId="3" borderId="0" xfId="0" applyFont="1" applyFill="1" applyBorder="1" applyAlignment="1">
      <alignment horizontal="left" vertical="center"/>
    </xf>
    <xf numFmtId="0" fontId="14" fillId="5" borderId="16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horizontal="center" vertical="center"/>
    </xf>
    <xf numFmtId="0" fontId="36" fillId="3" borderId="0" xfId="0" applyFont="1" applyFill="1"/>
    <xf numFmtId="0" fontId="37" fillId="3" borderId="0" xfId="0" applyFont="1" applyFill="1" applyAlignment="1">
      <alignment horizontal="center" vertical="center" wrapText="1"/>
    </xf>
    <xf numFmtId="0" fontId="37" fillId="3" borderId="0" xfId="0" applyFont="1" applyFill="1" applyAlignment="1">
      <alignment horizontal="center" vertical="center"/>
    </xf>
    <xf numFmtId="0" fontId="39" fillId="10" borderId="16" xfId="0" applyFont="1" applyFill="1" applyBorder="1" applyAlignment="1">
      <alignment horizontal="center" vertical="center" wrapText="1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34" fillId="3" borderId="16" xfId="0" applyFont="1" applyFill="1" applyBorder="1" applyAlignment="1">
      <alignment horizontal="center" vertical="center"/>
    </xf>
    <xf numFmtId="0" fontId="34" fillId="3" borderId="19" xfId="0" applyFont="1" applyFill="1" applyBorder="1" applyAlignment="1">
      <alignment horizontal="center" vertical="center"/>
    </xf>
    <xf numFmtId="0" fontId="34" fillId="3" borderId="21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 wrapText="1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29" fillId="8" borderId="46" xfId="0" applyFont="1" applyFill="1" applyBorder="1" applyAlignment="1" applyProtection="1">
      <alignment horizontal="center" vertical="center" wrapText="1"/>
    </xf>
    <xf numFmtId="0" fontId="29" fillId="8" borderId="47" xfId="0" applyFont="1" applyFill="1" applyBorder="1" applyAlignment="1" applyProtection="1">
      <alignment horizontal="center" vertical="center" wrapText="1"/>
    </xf>
    <xf numFmtId="0" fontId="29" fillId="8" borderId="48" xfId="0" applyFont="1" applyFill="1" applyBorder="1" applyAlignment="1" applyProtection="1">
      <alignment horizontal="center" vertical="center" wrapText="1"/>
    </xf>
    <xf numFmtId="1" fontId="34" fillId="6" borderId="18" xfId="0" applyNumberFormat="1" applyFont="1" applyFill="1" applyBorder="1" applyAlignment="1">
      <alignment horizontal="center" vertical="center"/>
    </xf>
    <xf numFmtId="1" fontId="34" fillId="6" borderId="20" xfId="0" applyNumberFormat="1" applyFont="1" applyFill="1" applyBorder="1" applyAlignment="1">
      <alignment horizontal="center" vertical="center"/>
    </xf>
    <xf numFmtId="1" fontId="34" fillId="6" borderId="22" xfId="0" applyNumberFormat="1" applyFont="1" applyFill="1" applyBorder="1" applyAlignment="1">
      <alignment horizontal="center" vertical="center"/>
    </xf>
    <xf numFmtId="1" fontId="14" fillId="5" borderId="20" xfId="0" applyNumberFormat="1" applyFont="1" applyFill="1" applyBorder="1" applyAlignment="1">
      <alignment horizontal="center" vertical="center"/>
    </xf>
    <xf numFmtId="1" fontId="14" fillId="5" borderId="22" xfId="0" applyNumberFormat="1" applyFont="1" applyFill="1" applyBorder="1" applyAlignment="1">
      <alignment horizontal="center" vertical="center"/>
    </xf>
    <xf numFmtId="0" fontId="19" fillId="9" borderId="1" xfId="0" applyFont="1" applyFill="1" applyBorder="1" applyAlignment="1" applyProtection="1">
      <alignment horizontal="center" vertical="center" wrapText="1"/>
    </xf>
    <xf numFmtId="0" fontId="19" fillId="9" borderId="2" xfId="0" applyFont="1" applyFill="1" applyBorder="1" applyAlignment="1" applyProtection="1">
      <alignment horizontal="center" vertical="center" wrapText="1"/>
    </xf>
    <xf numFmtId="0" fontId="31" fillId="9" borderId="4" xfId="0" applyFont="1" applyFill="1" applyBorder="1" applyAlignment="1" applyProtection="1">
      <alignment horizontal="center" vertical="center" wrapText="1"/>
    </xf>
    <xf numFmtId="0" fontId="31" fillId="9" borderId="5" xfId="0" applyFont="1" applyFill="1" applyBorder="1" applyAlignment="1" applyProtection="1">
      <alignment horizontal="center" vertical="center" wrapText="1"/>
    </xf>
    <xf numFmtId="0" fontId="31" fillId="9" borderId="3" xfId="0" applyFont="1" applyFill="1" applyBorder="1" applyAlignment="1" applyProtection="1">
      <alignment horizontal="center" vertical="center" wrapText="1"/>
    </xf>
    <xf numFmtId="0" fontId="25" fillId="9" borderId="9" xfId="0" applyFont="1" applyFill="1" applyBorder="1" applyAlignment="1" applyProtection="1">
      <alignment horizontal="center" vertical="center" wrapText="1"/>
    </xf>
    <xf numFmtId="0" fontId="25" fillId="9" borderId="11" xfId="0" applyFont="1" applyFill="1" applyBorder="1" applyAlignment="1" applyProtection="1">
      <alignment horizontal="center" vertical="center" wrapText="1"/>
    </xf>
    <xf numFmtId="0" fontId="39" fillId="9" borderId="16" xfId="0" applyFont="1" applyFill="1" applyBorder="1" applyAlignment="1">
      <alignment horizontal="center" vertical="center" wrapText="1"/>
    </xf>
    <xf numFmtId="0" fontId="39" fillId="9" borderId="17" xfId="0" applyFont="1" applyFill="1" applyBorder="1" applyAlignment="1">
      <alignment horizontal="center" vertical="center" wrapText="1"/>
    </xf>
    <xf numFmtId="0" fontId="39" fillId="9" borderId="18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14" fillId="7" borderId="21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1" fontId="14" fillId="7" borderId="20" xfId="0" applyNumberFormat="1" applyFont="1" applyFill="1" applyBorder="1" applyAlignment="1">
      <alignment horizontal="center" vertical="center"/>
    </xf>
    <xf numFmtId="1" fontId="14" fillId="7" borderId="22" xfId="0" applyNumberFormat="1" applyFont="1" applyFill="1" applyBorder="1" applyAlignment="1">
      <alignment horizontal="center" vertical="center"/>
    </xf>
    <xf numFmtId="0" fontId="19" fillId="12" borderId="1" xfId="0" applyFont="1" applyFill="1" applyBorder="1" applyAlignment="1" applyProtection="1">
      <alignment horizontal="center" vertical="center" wrapText="1"/>
    </xf>
    <xf numFmtId="0" fontId="19" fillId="12" borderId="2" xfId="0" applyFont="1" applyFill="1" applyBorder="1" applyAlignment="1" applyProtection="1">
      <alignment horizontal="center" vertical="center" wrapText="1"/>
    </xf>
    <xf numFmtId="0" fontId="31" fillId="12" borderId="4" xfId="0" applyFont="1" applyFill="1" applyBorder="1" applyAlignment="1" applyProtection="1">
      <alignment horizontal="center" vertical="center" wrapText="1"/>
    </xf>
    <xf numFmtId="0" fontId="31" fillId="12" borderId="5" xfId="0" applyFont="1" applyFill="1" applyBorder="1" applyAlignment="1" applyProtection="1">
      <alignment horizontal="center" vertical="center" wrapText="1"/>
    </xf>
    <xf numFmtId="0" fontId="31" fillId="12" borderId="3" xfId="0" applyFont="1" applyFill="1" applyBorder="1" applyAlignment="1" applyProtection="1">
      <alignment horizontal="center" vertical="center" wrapText="1"/>
    </xf>
    <xf numFmtId="0" fontId="25" fillId="12" borderId="9" xfId="0" applyFont="1" applyFill="1" applyBorder="1" applyAlignment="1" applyProtection="1">
      <alignment horizontal="center" vertical="center" wrapText="1"/>
    </xf>
    <xf numFmtId="0" fontId="25" fillId="12" borderId="11" xfId="0" applyFon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 applyProtection="1">
      <alignment horizontal="center" vertical="center" wrapText="1"/>
    </xf>
    <xf numFmtId="0" fontId="11" fillId="11" borderId="5" xfId="0" applyFont="1" applyFill="1" applyBorder="1" applyAlignment="1" applyProtection="1">
      <alignment horizontal="center" vertical="center" wrapText="1"/>
    </xf>
    <xf numFmtId="0" fontId="11" fillId="11" borderId="3" xfId="0" applyFont="1" applyFill="1" applyBorder="1" applyAlignment="1" applyProtection="1">
      <alignment horizontal="center" vertical="center" wrapText="1"/>
    </xf>
    <xf numFmtId="0" fontId="25" fillId="11" borderId="9" xfId="0" applyFont="1" applyFill="1" applyBorder="1" applyAlignment="1" applyProtection="1">
      <alignment horizontal="center" vertical="center" wrapText="1"/>
    </xf>
    <xf numFmtId="0" fontId="25" fillId="11" borderId="11" xfId="0" applyFont="1" applyFill="1" applyBorder="1" applyAlignment="1" applyProtection="1">
      <alignment horizontal="center" vertical="center" wrapText="1"/>
    </xf>
    <xf numFmtId="0" fontId="39" fillId="12" borderId="16" xfId="0" applyFont="1" applyFill="1" applyBorder="1" applyAlignment="1">
      <alignment horizontal="center" vertical="center" wrapText="1"/>
    </xf>
    <xf numFmtId="0" fontId="39" fillId="12" borderId="17" xfId="0" applyFont="1" applyFill="1" applyBorder="1" applyAlignment="1">
      <alignment horizontal="center" vertical="center" wrapText="1"/>
    </xf>
    <xf numFmtId="0" fontId="39" fillId="12" borderId="18" xfId="0" applyFont="1" applyFill="1" applyBorder="1" applyAlignment="1">
      <alignment horizontal="center" vertical="center" wrapText="1"/>
    </xf>
    <xf numFmtId="0" fontId="42" fillId="3" borderId="0" xfId="0" applyFont="1" applyFill="1" applyAlignment="1" applyProtection="1">
      <alignment horizontal="center" vertical="center"/>
    </xf>
    <xf numFmtId="0" fontId="43" fillId="3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0004E"/>
      <color rgb="FF989E22"/>
      <color rgb="FFFF0066"/>
      <color rgb="FFC90731"/>
      <color rgb="FFBA062D"/>
      <color rgb="FFF81C4B"/>
      <color rgb="FFC8D02D"/>
      <color rgb="FF007CA8"/>
      <color rgb="FFC1EFFF"/>
      <color rgb="FF7D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</xdr:colOff>
      <xdr:row>0</xdr:row>
      <xdr:rowOff>0</xdr:rowOff>
    </xdr:from>
    <xdr:to>
      <xdr:col>15</xdr:col>
      <xdr:colOff>1516380</xdr:colOff>
      <xdr:row>2</xdr:row>
      <xdr:rowOff>324350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3665" y="0"/>
          <a:ext cx="2360295" cy="1208270"/>
        </a:xfrm>
        <a:prstGeom prst="rect">
          <a:avLst/>
        </a:prstGeom>
      </xdr:spPr>
    </xdr:pic>
    <xdr:clientData/>
  </xdr:twoCellAnchor>
  <xdr:twoCellAnchor editAs="oneCell">
    <xdr:from>
      <xdr:col>1</xdr:col>
      <xdr:colOff>64771</xdr:colOff>
      <xdr:row>0</xdr:row>
      <xdr:rowOff>0</xdr:rowOff>
    </xdr:from>
    <xdr:to>
      <xdr:col>2</xdr:col>
      <xdr:colOff>861061</xdr:colOff>
      <xdr:row>2</xdr:row>
      <xdr:rowOff>323258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1" y="97156"/>
          <a:ext cx="1443990" cy="12071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834390</xdr:colOff>
      <xdr:row>2</xdr:row>
      <xdr:rowOff>323258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443990" cy="1207178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</xdr:colOff>
      <xdr:row>0</xdr:row>
      <xdr:rowOff>0</xdr:rowOff>
    </xdr:from>
    <xdr:to>
      <xdr:col>15</xdr:col>
      <xdr:colOff>1516380</xdr:colOff>
      <xdr:row>2</xdr:row>
      <xdr:rowOff>324350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68625" y="0"/>
          <a:ext cx="2360295" cy="12082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396240</xdr:colOff>
      <xdr:row>0</xdr:row>
      <xdr:rowOff>0</xdr:rowOff>
    </xdr:from>
    <xdr:to>
      <xdr:col>15</xdr:col>
      <xdr:colOff>1729505</xdr:colOff>
      <xdr:row>2</xdr:row>
      <xdr:rowOff>324817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2960" y="0"/>
          <a:ext cx="2179085" cy="1208737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834390</xdr:colOff>
      <xdr:row>2</xdr:row>
      <xdr:rowOff>323258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443990" cy="120717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834390</xdr:colOff>
      <xdr:row>2</xdr:row>
      <xdr:rowOff>323258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443990" cy="1207178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</xdr:colOff>
      <xdr:row>0</xdr:row>
      <xdr:rowOff>0</xdr:rowOff>
    </xdr:from>
    <xdr:to>
      <xdr:col>15</xdr:col>
      <xdr:colOff>1516380</xdr:colOff>
      <xdr:row>2</xdr:row>
      <xdr:rowOff>324350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68625" y="0"/>
          <a:ext cx="2360295" cy="1208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="80" zoomScaleNormal="80" workbookViewId="0"/>
  </sheetViews>
  <sheetFormatPr baseColWidth="10" defaultColWidth="11.44140625" defaultRowHeight="21" x14ac:dyDescent="0.4"/>
  <cols>
    <col min="1" max="1" width="3.44140625" style="2" customWidth="1"/>
    <col min="2" max="2" width="4.5546875" style="2" customWidth="1"/>
    <col min="3" max="3" width="3.6640625" style="2" customWidth="1"/>
    <col min="4" max="16384" width="11.44140625" style="2"/>
  </cols>
  <sheetData>
    <row r="1" spans="1:2" ht="25.8" x14ac:dyDescent="0.5">
      <c r="A1" s="1" t="s">
        <v>30</v>
      </c>
    </row>
    <row r="2" spans="1:2" ht="20.25" customHeight="1" x14ac:dyDescent="0.5">
      <c r="A2" s="1"/>
    </row>
    <row r="3" spans="1:2" ht="20.25" customHeight="1" x14ac:dyDescent="0.4">
      <c r="A3" s="3" t="s">
        <v>19</v>
      </c>
    </row>
    <row r="4" spans="1:2" ht="20.25" customHeight="1" x14ac:dyDescent="0.4">
      <c r="A4" s="4" t="s">
        <v>31</v>
      </c>
    </row>
    <row r="5" spans="1:2" ht="20.25" customHeight="1" x14ac:dyDescent="0.4">
      <c r="A5" s="4" t="s">
        <v>20</v>
      </c>
    </row>
    <row r="6" spans="1:2" ht="20.25" customHeight="1" x14ac:dyDescent="0.4">
      <c r="A6" s="4" t="s">
        <v>27</v>
      </c>
    </row>
    <row r="8" spans="1:2" s="5" customFormat="1" x14ac:dyDescent="0.4">
      <c r="A8" s="5" t="s">
        <v>2</v>
      </c>
    </row>
    <row r="9" spans="1:2" ht="23.4" x14ac:dyDescent="0.4">
      <c r="A9" s="6" t="s">
        <v>3</v>
      </c>
      <c r="B9" s="2" t="s">
        <v>48</v>
      </c>
    </row>
    <row r="10" spans="1:2" x14ac:dyDescent="0.4">
      <c r="A10" s="6" t="s">
        <v>3</v>
      </c>
      <c r="B10" s="2" t="s">
        <v>46</v>
      </c>
    </row>
    <row r="11" spans="1:2" ht="23.4" x14ac:dyDescent="0.4">
      <c r="A11" s="6" t="s">
        <v>3</v>
      </c>
      <c r="B11" s="2" t="s">
        <v>47</v>
      </c>
    </row>
    <row r="13" spans="1:2" x14ac:dyDescent="0.4">
      <c r="A13" s="5" t="s">
        <v>12</v>
      </c>
    </row>
    <row r="14" spans="1:2" x14ac:dyDescent="0.4">
      <c r="A14" s="7" t="s">
        <v>3</v>
      </c>
      <c r="B14" s="2" t="s">
        <v>32</v>
      </c>
    </row>
    <row r="15" spans="1:2" x14ac:dyDescent="0.4">
      <c r="A15" s="7" t="s">
        <v>3</v>
      </c>
      <c r="B15" s="2" t="s">
        <v>49</v>
      </c>
    </row>
    <row r="16" spans="1:2" x14ac:dyDescent="0.4">
      <c r="A16" s="7" t="s">
        <v>3</v>
      </c>
      <c r="B16" s="2" t="s">
        <v>33</v>
      </c>
    </row>
    <row r="17" spans="1:5" ht="21" customHeight="1" x14ac:dyDescent="0.4">
      <c r="B17" s="7"/>
      <c r="C17" s="8"/>
      <c r="D17" s="8"/>
      <c r="E17" s="8"/>
    </row>
    <row r="18" spans="1:5" x14ac:dyDescent="0.4">
      <c r="A18" s="5" t="s">
        <v>50</v>
      </c>
      <c r="C18" s="8"/>
      <c r="E18" s="8"/>
    </row>
    <row r="19" spans="1:5" x14ac:dyDescent="0.4">
      <c r="A19" s="6" t="s">
        <v>3</v>
      </c>
      <c r="B19" s="2" t="s">
        <v>11</v>
      </c>
      <c r="C19" s="8"/>
      <c r="D19" s="8"/>
      <c r="E19" s="8"/>
    </row>
    <row r="20" spans="1:5" x14ac:dyDescent="0.4">
      <c r="A20" s="7" t="s">
        <v>3</v>
      </c>
      <c r="B20" s="2" t="s">
        <v>16</v>
      </c>
      <c r="C20" s="8"/>
      <c r="D20" s="8"/>
      <c r="E20" s="8"/>
    </row>
    <row r="21" spans="1:5" x14ac:dyDescent="0.4">
      <c r="C21" s="8"/>
      <c r="D21" s="8"/>
      <c r="E21" s="8"/>
    </row>
    <row r="22" spans="1:5" s="9" customFormat="1" x14ac:dyDescent="0.4">
      <c r="A22" s="5" t="s">
        <v>51</v>
      </c>
      <c r="B22" s="2"/>
      <c r="C22" s="2"/>
      <c r="D22" s="2"/>
    </row>
    <row r="23" spans="1:5" s="9" customFormat="1" x14ac:dyDescent="0.4">
      <c r="A23" s="5" t="s">
        <v>3</v>
      </c>
      <c r="B23" s="2" t="s">
        <v>53</v>
      </c>
      <c r="C23" s="2"/>
      <c r="D23" s="2"/>
    </row>
    <row r="24" spans="1:5" s="10" customFormat="1" x14ac:dyDescent="0.4">
      <c r="A24" s="6" t="s">
        <v>3</v>
      </c>
      <c r="B24" s="2" t="s">
        <v>52</v>
      </c>
      <c r="C24" s="6"/>
      <c r="D24" s="6"/>
    </row>
    <row r="25" spans="1:5" s="9" customFormat="1" x14ac:dyDescent="0.4">
      <c r="A25" s="6" t="s">
        <v>3</v>
      </c>
      <c r="B25" s="2" t="s">
        <v>34</v>
      </c>
      <c r="C25" s="2"/>
      <c r="D25" s="2"/>
    </row>
    <row r="27" spans="1:5" x14ac:dyDescent="0.4">
      <c r="A27" s="13"/>
      <c r="B27" s="13"/>
      <c r="C27" s="13"/>
    </row>
  </sheetData>
  <sheetProtection password="DD18" sheet="1" objects="1" scenarios="1"/>
  <mergeCells count="1">
    <mergeCell ref="A27:C2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1C4B"/>
    <pageSetUpPr fitToPage="1"/>
  </sheetPr>
  <dimension ref="A1:L103"/>
  <sheetViews>
    <sheetView zoomScaleNormal="100" workbookViewId="0">
      <selection activeCell="B4" sqref="B4"/>
    </sheetView>
  </sheetViews>
  <sheetFormatPr baseColWidth="10" defaultColWidth="11.44140625" defaultRowHeight="13.8" x14ac:dyDescent="0.25"/>
  <cols>
    <col min="1" max="1" width="10.6640625" style="108" customWidth="1"/>
    <col min="2" max="2" width="17.5546875" style="108" customWidth="1"/>
    <col min="3" max="3" width="10.6640625" style="108" customWidth="1"/>
    <col min="4" max="4" width="60.6640625" style="108" hidden="1" customWidth="1"/>
    <col min="5" max="5" width="74.44140625" style="108" customWidth="1"/>
    <col min="6" max="6" width="49.109375" style="108" hidden="1" customWidth="1"/>
    <col min="7" max="7" width="15.6640625" style="108" customWidth="1"/>
    <col min="8" max="8" width="10.6640625" style="108" customWidth="1"/>
    <col min="9" max="10" width="11.44140625" style="108"/>
    <col min="11" max="11" width="91" style="108" customWidth="1"/>
    <col min="12" max="16384" width="11.44140625" style="108"/>
  </cols>
  <sheetData>
    <row r="1" spans="1:8" ht="52.8" customHeight="1" x14ac:dyDescent="0.25">
      <c r="A1" s="107"/>
      <c r="B1" s="126" t="s">
        <v>57</v>
      </c>
      <c r="C1" s="127"/>
      <c r="D1" s="127"/>
      <c r="E1" s="127"/>
      <c r="F1" s="127"/>
      <c r="G1" s="127"/>
      <c r="H1" s="107"/>
    </row>
    <row r="2" spans="1:8" ht="10.8" customHeight="1" thickBot="1" x14ac:dyDescent="0.3">
      <c r="A2" s="107"/>
      <c r="B2" s="126"/>
      <c r="C2" s="127"/>
      <c r="D2" s="127"/>
      <c r="E2" s="127"/>
      <c r="F2" s="127"/>
      <c r="G2" s="127"/>
      <c r="H2" s="107"/>
    </row>
    <row r="3" spans="1:8" ht="27.6" customHeight="1" thickBot="1" x14ac:dyDescent="0.3">
      <c r="A3" s="107"/>
      <c r="B3" s="176" t="s">
        <v>4</v>
      </c>
      <c r="C3" s="177" t="s">
        <v>6</v>
      </c>
      <c r="D3" s="177" t="s">
        <v>7</v>
      </c>
      <c r="E3" s="177" t="s">
        <v>17</v>
      </c>
      <c r="F3" s="177" t="s">
        <v>5</v>
      </c>
      <c r="G3" s="178" t="s">
        <v>9</v>
      </c>
      <c r="H3" s="107"/>
    </row>
    <row r="4" spans="1:8" ht="21.75" customHeight="1" x14ac:dyDescent="0.25">
      <c r="A4" s="107"/>
      <c r="B4" s="131">
        <v>1</v>
      </c>
      <c r="C4" s="110">
        <f>VLOOKUP(G4,'Pointage 3e cycle'!$A$8:$N$107,2,FALSE)</f>
        <v>0</v>
      </c>
      <c r="D4" s="111" t="e">
        <f>VLOOKUP($C4,'Équipes 3e cycle'!$A$8:$D$107,2,FALSE)</f>
        <v>#N/A</v>
      </c>
      <c r="E4" s="111" t="e">
        <f>VLOOKUP($C4,'Équipes 3e cycle'!$A$8:$D$107,3,FALSE)</f>
        <v>#N/A</v>
      </c>
      <c r="F4" s="111" t="e">
        <f>VLOOKUP($C4,'Équipes 3e cycle'!$A$8:$D$107,4,FALSE)</f>
        <v>#N/A</v>
      </c>
      <c r="G4" s="142">
        <f>LARGE('Pointage 3e cycle'!$N$8:$N$107,B4)</f>
        <v>0</v>
      </c>
      <c r="H4" s="107"/>
    </row>
    <row r="5" spans="1:8" ht="21.75" customHeight="1" x14ac:dyDescent="0.25">
      <c r="A5" s="107"/>
      <c r="B5" s="132">
        <v>2</v>
      </c>
      <c r="C5" s="112">
        <f>VLOOKUP(G5,'Pointage 3e cycle'!$A$8:$N$107,2,FALSE)</f>
        <v>0</v>
      </c>
      <c r="D5" s="113" t="e">
        <f>VLOOKUP($C5,'Équipes 3e cycle'!$A$8:$D$107,2,FALSE)</f>
        <v>#N/A</v>
      </c>
      <c r="E5" s="113" t="e">
        <f>VLOOKUP($C5,'Équipes 3e cycle'!$A$8:$D$107,3,FALSE)</f>
        <v>#N/A</v>
      </c>
      <c r="F5" s="113" t="e">
        <f>VLOOKUP($C5,'Équipes 3e cycle'!$A$8:$D$107,4,FALSE)</f>
        <v>#N/A</v>
      </c>
      <c r="G5" s="143">
        <f>LARGE('Pointage 3e cycle'!$N$8:$N$107,B5)</f>
        <v>0</v>
      </c>
      <c r="H5" s="107"/>
    </row>
    <row r="6" spans="1:8" ht="21.75" customHeight="1" x14ac:dyDescent="0.25">
      <c r="A6" s="107"/>
      <c r="B6" s="132">
        <v>3</v>
      </c>
      <c r="C6" s="112">
        <f>VLOOKUP(G6,'Pointage 3e cycle'!$A$8:$N$107,2,FALSE)</f>
        <v>0</v>
      </c>
      <c r="D6" s="113" t="e">
        <f>VLOOKUP($C6,'Équipes 3e cycle'!$A$8:$D$107,2,FALSE)</f>
        <v>#N/A</v>
      </c>
      <c r="E6" s="113" t="e">
        <f>VLOOKUP($C6,'Équipes 3e cycle'!$A$8:$D$107,3,FALSE)</f>
        <v>#N/A</v>
      </c>
      <c r="F6" s="113" t="e">
        <f>VLOOKUP($C6,'Équipes 3e cycle'!$A$8:$D$107,4,FALSE)</f>
        <v>#N/A</v>
      </c>
      <c r="G6" s="143">
        <f>LARGE('Pointage 3e cycle'!$N$8:$N$107,B6)</f>
        <v>0</v>
      </c>
      <c r="H6" s="107"/>
    </row>
    <row r="7" spans="1:8" ht="21.75" customHeight="1" x14ac:dyDescent="0.25">
      <c r="A7" s="107"/>
      <c r="B7" s="132">
        <v>4</v>
      </c>
      <c r="C7" s="112">
        <f>VLOOKUP(G7,'Pointage 3e cycle'!$A$8:$N$107,2,FALSE)</f>
        <v>0</v>
      </c>
      <c r="D7" s="113" t="e">
        <f>VLOOKUP($C7,'Équipes 3e cycle'!$A$8:$D$107,2,FALSE)</f>
        <v>#N/A</v>
      </c>
      <c r="E7" s="113" t="e">
        <f>VLOOKUP($C7,'Équipes 3e cycle'!$A$8:$D$107,3,FALSE)</f>
        <v>#N/A</v>
      </c>
      <c r="F7" s="113" t="e">
        <f>VLOOKUP($C7,'Équipes 3e cycle'!$A$8:$D$107,4,FALSE)</f>
        <v>#N/A</v>
      </c>
      <c r="G7" s="143">
        <f>LARGE('Pointage 3e cycle'!$N$8:$N$107,B7)</f>
        <v>0</v>
      </c>
      <c r="H7" s="107"/>
    </row>
    <row r="8" spans="1:8" ht="21.75" customHeight="1" x14ac:dyDescent="0.25">
      <c r="A8" s="107"/>
      <c r="B8" s="132">
        <v>5</v>
      </c>
      <c r="C8" s="112">
        <f>VLOOKUP(G8,'Pointage 3e cycle'!$A$8:$N$107,2,FALSE)</f>
        <v>0</v>
      </c>
      <c r="D8" s="113" t="e">
        <f>VLOOKUP($C8,'Équipes 3e cycle'!$A$8:$D$107,2,FALSE)</f>
        <v>#N/A</v>
      </c>
      <c r="E8" s="113" t="e">
        <f>VLOOKUP($C8,'Équipes 3e cycle'!$A$8:$D$107,3,FALSE)</f>
        <v>#N/A</v>
      </c>
      <c r="F8" s="113" t="e">
        <f>VLOOKUP($C8,'Équipes 3e cycle'!$A$8:$D$107,4,FALSE)</f>
        <v>#N/A</v>
      </c>
      <c r="G8" s="143">
        <f>LARGE('Pointage 3e cycle'!$N$8:$N$107,B8)</f>
        <v>0</v>
      </c>
      <c r="H8" s="107"/>
    </row>
    <row r="9" spans="1:8" ht="21.75" customHeight="1" x14ac:dyDescent="0.25">
      <c r="A9" s="107"/>
      <c r="B9" s="132">
        <v>6</v>
      </c>
      <c r="C9" s="112">
        <f>VLOOKUP(G9,'Pointage 3e cycle'!$A$8:$N$107,2,FALSE)</f>
        <v>0</v>
      </c>
      <c r="D9" s="113" t="e">
        <f>VLOOKUP($C9,'Équipes 3e cycle'!$A$8:$D$107,2,FALSE)</f>
        <v>#N/A</v>
      </c>
      <c r="E9" s="113" t="e">
        <f>VLOOKUP($C9,'Équipes 3e cycle'!$A$8:$D$107,3,FALSE)</f>
        <v>#N/A</v>
      </c>
      <c r="F9" s="113" t="e">
        <f>VLOOKUP($C9,'Équipes 3e cycle'!$A$8:$D$107,4,FALSE)</f>
        <v>#N/A</v>
      </c>
      <c r="G9" s="143">
        <f>LARGE('Pointage 3e cycle'!$N$8:$N$107,B9)</f>
        <v>0</v>
      </c>
      <c r="H9" s="107"/>
    </row>
    <row r="10" spans="1:8" ht="21.75" customHeight="1" x14ac:dyDescent="0.25">
      <c r="A10" s="107"/>
      <c r="B10" s="132">
        <v>7</v>
      </c>
      <c r="C10" s="112">
        <f>VLOOKUP(G10,'Pointage 3e cycle'!$A$8:$N$107,2,FALSE)</f>
        <v>0</v>
      </c>
      <c r="D10" s="113" t="e">
        <f>VLOOKUP($C10,'Équipes 3e cycle'!$A$8:$D$107,2,FALSE)</f>
        <v>#N/A</v>
      </c>
      <c r="E10" s="113" t="e">
        <f>VLOOKUP($C10,'Équipes 3e cycle'!$A$8:$D$107,3,FALSE)</f>
        <v>#N/A</v>
      </c>
      <c r="F10" s="113" t="e">
        <f>VLOOKUP($C10,'Équipes 3e cycle'!$A$8:$D$107,4,FALSE)</f>
        <v>#N/A</v>
      </c>
      <c r="G10" s="143">
        <f>LARGE('Pointage 3e cycle'!$N$8:$N$107,B10)</f>
        <v>0</v>
      </c>
      <c r="H10" s="107"/>
    </row>
    <row r="11" spans="1:8" ht="21.75" customHeight="1" x14ac:dyDescent="0.25">
      <c r="A11" s="107"/>
      <c r="B11" s="132">
        <v>8</v>
      </c>
      <c r="C11" s="112">
        <f>VLOOKUP(G11,'Pointage 3e cycle'!$A$8:$N$107,2,FALSE)</f>
        <v>0</v>
      </c>
      <c r="D11" s="113" t="e">
        <f>VLOOKUP($C11,'Équipes 3e cycle'!$A$8:$D$107,2,FALSE)</f>
        <v>#N/A</v>
      </c>
      <c r="E11" s="113" t="e">
        <f>VLOOKUP($C11,'Équipes 3e cycle'!$A$8:$D$107,3,FALSE)</f>
        <v>#N/A</v>
      </c>
      <c r="F11" s="113" t="e">
        <f>VLOOKUP($C11,'Équipes 3e cycle'!$A$8:$D$107,4,FALSE)</f>
        <v>#N/A</v>
      </c>
      <c r="G11" s="143">
        <f>LARGE('Pointage 3e cycle'!$N$8:$N$107,B11)</f>
        <v>0</v>
      </c>
      <c r="H11" s="107"/>
    </row>
    <row r="12" spans="1:8" ht="21.75" customHeight="1" x14ac:dyDescent="0.25">
      <c r="A12" s="107"/>
      <c r="B12" s="132">
        <v>9</v>
      </c>
      <c r="C12" s="112">
        <f>VLOOKUP(G12,'Pointage 3e cycle'!$A$8:$N$107,2,FALSE)</f>
        <v>0</v>
      </c>
      <c r="D12" s="113" t="e">
        <f>VLOOKUP($C12,'Équipes 3e cycle'!$A$8:$D$107,2,FALSE)</f>
        <v>#N/A</v>
      </c>
      <c r="E12" s="113" t="e">
        <f>VLOOKUP($C12,'Équipes 3e cycle'!$A$8:$D$107,3,FALSE)</f>
        <v>#N/A</v>
      </c>
      <c r="F12" s="113" t="e">
        <f>VLOOKUP($C12,'Équipes 3e cycle'!$A$8:$D$107,4,FALSE)</f>
        <v>#N/A</v>
      </c>
      <c r="G12" s="143">
        <f>LARGE('Pointage 3e cycle'!$N$8:$N$107,B12)</f>
        <v>0</v>
      </c>
      <c r="H12" s="107"/>
    </row>
    <row r="13" spans="1:8" ht="21.75" customHeight="1" x14ac:dyDescent="0.25">
      <c r="A13" s="107"/>
      <c r="B13" s="132">
        <v>10</v>
      </c>
      <c r="C13" s="112">
        <f>VLOOKUP(G13,'Pointage 3e cycle'!$A$8:$N$107,2,FALSE)</f>
        <v>0</v>
      </c>
      <c r="D13" s="113" t="e">
        <f>VLOOKUP($C13,'Équipes 3e cycle'!$A$8:$D$107,2,FALSE)</f>
        <v>#N/A</v>
      </c>
      <c r="E13" s="113" t="e">
        <f>VLOOKUP($C13,'Équipes 3e cycle'!$A$8:$D$107,3,FALSE)</f>
        <v>#N/A</v>
      </c>
      <c r="F13" s="113" t="e">
        <f>VLOOKUP($C13,'Équipes 3e cycle'!$A$8:$D$107,4,FALSE)</f>
        <v>#N/A</v>
      </c>
      <c r="G13" s="143">
        <f>LARGE('Pointage 3e cycle'!$N$8:$N$107,B13)</f>
        <v>0</v>
      </c>
      <c r="H13" s="107"/>
    </row>
    <row r="14" spans="1:8" ht="21.75" customHeight="1" x14ac:dyDescent="0.25">
      <c r="A14" s="107"/>
      <c r="B14" s="132">
        <v>11</v>
      </c>
      <c r="C14" s="112">
        <f>VLOOKUP(G14,'Pointage 3e cycle'!$A$8:$N$107,2,FALSE)</f>
        <v>0</v>
      </c>
      <c r="D14" s="113" t="e">
        <f>VLOOKUP($C14,'Équipes 3e cycle'!$A$8:$D$107,2,FALSE)</f>
        <v>#N/A</v>
      </c>
      <c r="E14" s="113" t="e">
        <f>VLOOKUP($C14,'Équipes 3e cycle'!$A$8:$D$107,3,FALSE)</f>
        <v>#N/A</v>
      </c>
      <c r="F14" s="113" t="e">
        <f>VLOOKUP($C14,'Équipes 3e cycle'!$A$8:$D$107,4,FALSE)</f>
        <v>#N/A</v>
      </c>
      <c r="G14" s="143">
        <f>LARGE('Pointage 3e cycle'!$N$8:$N$107,B14)</f>
        <v>0</v>
      </c>
      <c r="H14" s="107"/>
    </row>
    <row r="15" spans="1:8" ht="21.75" customHeight="1" x14ac:dyDescent="0.25">
      <c r="A15" s="107"/>
      <c r="B15" s="132">
        <v>12</v>
      </c>
      <c r="C15" s="112">
        <f>VLOOKUP(G15,'Pointage 3e cycle'!$A$8:$N$107,2,FALSE)</f>
        <v>0</v>
      </c>
      <c r="D15" s="113" t="e">
        <f>VLOOKUP($C15,'Équipes 3e cycle'!$A$8:$D$107,2,FALSE)</f>
        <v>#N/A</v>
      </c>
      <c r="E15" s="113" t="e">
        <f>VLOOKUP($C15,'Équipes 3e cycle'!$A$8:$D$107,3,FALSE)</f>
        <v>#N/A</v>
      </c>
      <c r="F15" s="113" t="e">
        <f>VLOOKUP($C15,'Équipes 3e cycle'!$A$8:$D$107,4,FALSE)</f>
        <v>#N/A</v>
      </c>
      <c r="G15" s="143">
        <f>LARGE('Pointage 3e cycle'!$N$8:$N$107,B15)</f>
        <v>0</v>
      </c>
      <c r="H15" s="107"/>
    </row>
    <row r="16" spans="1:8" ht="21.75" customHeight="1" x14ac:dyDescent="0.25">
      <c r="A16" s="107"/>
      <c r="B16" s="132">
        <v>13</v>
      </c>
      <c r="C16" s="112">
        <f>VLOOKUP(G16,'Pointage 3e cycle'!$A$8:$N$107,2,FALSE)</f>
        <v>0</v>
      </c>
      <c r="D16" s="113" t="e">
        <f>VLOOKUP($C16,'Équipes 3e cycle'!$A$8:$D$107,2,FALSE)</f>
        <v>#N/A</v>
      </c>
      <c r="E16" s="113" t="e">
        <f>VLOOKUP($C16,'Équipes 3e cycle'!$A$8:$D$107,3,FALSE)</f>
        <v>#N/A</v>
      </c>
      <c r="F16" s="113" t="e">
        <f>VLOOKUP($C16,'Équipes 3e cycle'!$A$8:$D$107,4,FALSE)</f>
        <v>#N/A</v>
      </c>
      <c r="G16" s="143">
        <f>LARGE('Pointage 3e cycle'!$N$8:$N$107,B16)</f>
        <v>0</v>
      </c>
      <c r="H16" s="107"/>
    </row>
    <row r="17" spans="1:12" ht="21.75" customHeight="1" x14ac:dyDescent="0.25">
      <c r="A17" s="107"/>
      <c r="B17" s="132">
        <v>14</v>
      </c>
      <c r="C17" s="112">
        <f>VLOOKUP(G17,'Pointage 3e cycle'!$A$8:$N$107,2,FALSE)</f>
        <v>0</v>
      </c>
      <c r="D17" s="113" t="e">
        <f>VLOOKUP($C17,'Équipes 3e cycle'!$A$8:$D$107,2,FALSE)</f>
        <v>#N/A</v>
      </c>
      <c r="E17" s="113" t="e">
        <f>VLOOKUP($C17,'Équipes 3e cycle'!$A$8:$D$107,3,FALSE)</f>
        <v>#N/A</v>
      </c>
      <c r="F17" s="113" t="e">
        <f>VLOOKUP($C17,'Équipes 3e cycle'!$A$8:$D$107,4,FALSE)</f>
        <v>#N/A</v>
      </c>
      <c r="G17" s="143">
        <f>LARGE('Pointage 3e cycle'!$N$8:$N$107,B17)</f>
        <v>0</v>
      </c>
      <c r="H17" s="107"/>
    </row>
    <row r="18" spans="1:12" ht="21.75" customHeight="1" x14ac:dyDescent="0.25">
      <c r="A18" s="107"/>
      <c r="B18" s="132">
        <v>15</v>
      </c>
      <c r="C18" s="112">
        <f>VLOOKUP(G18,'Pointage 3e cycle'!$A$8:$N$107,2,FALSE)</f>
        <v>0</v>
      </c>
      <c r="D18" s="113" t="e">
        <f>VLOOKUP($C18,'Équipes 3e cycle'!$A$8:$D$107,2,FALSE)</f>
        <v>#N/A</v>
      </c>
      <c r="E18" s="113" t="e">
        <f>VLOOKUP($C18,'Équipes 3e cycle'!$A$8:$D$107,3,FALSE)</f>
        <v>#N/A</v>
      </c>
      <c r="F18" s="113" t="e">
        <f>VLOOKUP($C18,'Équipes 3e cycle'!$A$8:$D$107,4,FALSE)</f>
        <v>#N/A</v>
      </c>
      <c r="G18" s="143">
        <f>LARGE('Pointage 3e cycle'!$N$8:$N$107,B18)</f>
        <v>0</v>
      </c>
      <c r="H18" s="107"/>
    </row>
    <row r="19" spans="1:12" ht="21.75" customHeight="1" x14ac:dyDescent="0.25">
      <c r="A19" s="107"/>
      <c r="B19" s="132">
        <v>16</v>
      </c>
      <c r="C19" s="112">
        <f>VLOOKUP(G19,'Pointage 3e cycle'!$A$8:$N$107,2,FALSE)</f>
        <v>0</v>
      </c>
      <c r="D19" s="113" t="e">
        <f>VLOOKUP($C19,'Équipes 3e cycle'!$A$8:$D$107,2,FALSE)</f>
        <v>#N/A</v>
      </c>
      <c r="E19" s="113" t="e">
        <f>VLOOKUP($C19,'Équipes 3e cycle'!$A$8:$D$107,3,FALSE)</f>
        <v>#N/A</v>
      </c>
      <c r="F19" s="113" t="e">
        <f>VLOOKUP($C19,'Équipes 3e cycle'!$A$8:$D$107,4,FALSE)</f>
        <v>#N/A</v>
      </c>
      <c r="G19" s="143">
        <f>LARGE('Pointage 3e cycle'!$N$8:$N$107,B19)</f>
        <v>0</v>
      </c>
      <c r="H19" s="107"/>
    </row>
    <row r="20" spans="1:12" ht="21.75" customHeight="1" x14ac:dyDescent="0.25">
      <c r="A20" s="107"/>
      <c r="B20" s="132">
        <v>17</v>
      </c>
      <c r="C20" s="112">
        <f>VLOOKUP(G20,'Pointage 3e cycle'!$A$8:$N$107,2,FALSE)</f>
        <v>0</v>
      </c>
      <c r="D20" s="113" t="e">
        <f>VLOOKUP($C20,'Équipes 3e cycle'!$A$8:$D$107,2,FALSE)</f>
        <v>#N/A</v>
      </c>
      <c r="E20" s="113" t="e">
        <f>VLOOKUP($C20,'Équipes 3e cycle'!$A$8:$D$107,3,FALSE)</f>
        <v>#N/A</v>
      </c>
      <c r="F20" s="113" t="e">
        <f>VLOOKUP($C20,'Équipes 3e cycle'!$A$8:$D$107,4,FALSE)</f>
        <v>#N/A</v>
      </c>
      <c r="G20" s="143">
        <f>LARGE('Pointage 3e cycle'!$N$8:$N$107,B20)</f>
        <v>0</v>
      </c>
      <c r="H20" s="107"/>
    </row>
    <row r="21" spans="1:12" ht="21.75" customHeight="1" x14ac:dyDescent="0.25">
      <c r="A21" s="107"/>
      <c r="B21" s="132">
        <v>18</v>
      </c>
      <c r="C21" s="112">
        <f>VLOOKUP(G21,'Pointage 3e cycle'!$A$8:$N$107,2,FALSE)</f>
        <v>0</v>
      </c>
      <c r="D21" s="113" t="e">
        <f>VLOOKUP($C21,'Équipes 3e cycle'!$A$8:$D$107,2,FALSE)</f>
        <v>#N/A</v>
      </c>
      <c r="E21" s="113" t="e">
        <f>VLOOKUP($C21,'Équipes 3e cycle'!$A$8:$D$107,3,FALSE)</f>
        <v>#N/A</v>
      </c>
      <c r="F21" s="113" t="e">
        <f>VLOOKUP($C21,'Équipes 3e cycle'!$A$8:$D$107,4,FALSE)</f>
        <v>#N/A</v>
      </c>
      <c r="G21" s="143">
        <f>LARGE('Pointage 3e cycle'!$N$8:$N$107,B21)</f>
        <v>0</v>
      </c>
      <c r="H21" s="107"/>
    </row>
    <row r="22" spans="1:12" ht="21.75" customHeight="1" x14ac:dyDescent="0.25">
      <c r="A22" s="107"/>
      <c r="B22" s="132">
        <v>19</v>
      </c>
      <c r="C22" s="112">
        <f>VLOOKUP(G22,'Pointage 3e cycle'!$A$8:$N$107,2,FALSE)</f>
        <v>0</v>
      </c>
      <c r="D22" s="113" t="e">
        <f>VLOOKUP($C22,'Équipes 3e cycle'!$A$8:$D$107,2,FALSE)</f>
        <v>#N/A</v>
      </c>
      <c r="E22" s="113" t="e">
        <f>VLOOKUP($C22,'Équipes 3e cycle'!$A$8:$D$107,3,FALSE)</f>
        <v>#N/A</v>
      </c>
      <c r="F22" s="113" t="e">
        <f>VLOOKUP($C22,'Équipes 3e cycle'!$A$8:$D$107,4,FALSE)</f>
        <v>#N/A</v>
      </c>
      <c r="G22" s="143">
        <f>LARGE('Pointage 3e cycle'!$N$8:$N$107,B22)</f>
        <v>0</v>
      </c>
      <c r="H22" s="107"/>
    </row>
    <row r="23" spans="1:12" ht="21.75" customHeight="1" x14ac:dyDescent="0.25">
      <c r="A23" s="107"/>
      <c r="B23" s="132">
        <v>20</v>
      </c>
      <c r="C23" s="112">
        <f>VLOOKUP(G23,'Pointage 3e cycle'!$A$8:$N$107,2,FALSE)</f>
        <v>0</v>
      </c>
      <c r="D23" s="113" t="e">
        <f>VLOOKUP($C23,'Équipes 3e cycle'!$A$8:$D$107,2,FALSE)</f>
        <v>#N/A</v>
      </c>
      <c r="E23" s="113" t="e">
        <f>VLOOKUP($C23,'Équipes 3e cycle'!$A$8:$D$107,3,FALSE)</f>
        <v>#N/A</v>
      </c>
      <c r="F23" s="113" t="e">
        <f>VLOOKUP($C23,'Équipes 3e cycle'!$A$8:$D$107,4,FALSE)</f>
        <v>#N/A</v>
      </c>
      <c r="G23" s="143">
        <f>LARGE('Pointage 3e cycle'!$N$8:$N$107,B23)</f>
        <v>0</v>
      </c>
      <c r="H23" s="107"/>
    </row>
    <row r="24" spans="1:12" s="114" customFormat="1" ht="21.75" customHeight="1" x14ac:dyDescent="0.35">
      <c r="A24" s="107"/>
      <c r="B24" s="132">
        <v>21</v>
      </c>
      <c r="C24" s="112">
        <f>VLOOKUP(G24,'Pointage 3e cycle'!$A$8:$N$107,2,FALSE)</f>
        <v>0</v>
      </c>
      <c r="D24" s="113" t="e">
        <f>VLOOKUP($C24,'Équipes 3e cycle'!$A$8:$D$107,2,FALSE)</f>
        <v>#N/A</v>
      </c>
      <c r="E24" s="113" t="e">
        <f>VLOOKUP($C24,'Équipes 3e cycle'!$A$8:$D$107,3,FALSE)</f>
        <v>#N/A</v>
      </c>
      <c r="F24" s="113" t="e">
        <f>VLOOKUP($C24,'Équipes 3e cycle'!$A$8:$D$107,4,FALSE)</f>
        <v>#N/A</v>
      </c>
      <c r="G24" s="143">
        <f>LARGE('Pointage 3e cycle'!$N$8:$N$107,B24)</f>
        <v>0</v>
      </c>
      <c r="H24" s="107"/>
    </row>
    <row r="25" spans="1:12" s="114" customFormat="1" ht="21.75" customHeight="1" x14ac:dyDescent="0.35">
      <c r="A25" s="107"/>
      <c r="B25" s="132">
        <v>22</v>
      </c>
      <c r="C25" s="112">
        <f>VLOOKUP(G25,'Pointage 3e cycle'!$A$8:$N$107,2,FALSE)</f>
        <v>0</v>
      </c>
      <c r="D25" s="113" t="e">
        <f>VLOOKUP($C25,'Équipes 3e cycle'!$A$8:$D$107,2,FALSE)</f>
        <v>#N/A</v>
      </c>
      <c r="E25" s="113" t="e">
        <f>VLOOKUP($C25,'Équipes 3e cycle'!$A$8:$D$107,3,FALSE)</f>
        <v>#N/A</v>
      </c>
      <c r="F25" s="113" t="e">
        <f>VLOOKUP($C25,'Équipes 3e cycle'!$A$8:$D$107,4,FALSE)</f>
        <v>#N/A</v>
      </c>
      <c r="G25" s="143">
        <f>LARGE('Pointage 3e cycle'!$N$8:$N$107,B25)</f>
        <v>0</v>
      </c>
      <c r="H25" s="107"/>
    </row>
    <row r="26" spans="1:12" ht="21.75" customHeight="1" x14ac:dyDescent="0.25">
      <c r="A26" s="107"/>
      <c r="B26" s="132">
        <v>23</v>
      </c>
      <c r="C26" s="112">
        <f>VLOOKUP(G26,'Pointage 3e cycle'!$A$8:$N$107,2,FALSE)</f>
        <v>0</v>
      </c>
      <c r="D26" s="113" t="e">
        <f>VLOOKUP($C26,'Équipes 3e cycle'!$A$8:$D$107,2,FALSE)</f>
        <v>#N/A</v>
      </c>
      <c r="E26" s="113" t="e">
        <f>VLOOKUP($C26,'Équipes 3e cycle'!$A$8:$D$107,3,FALSE)</f>
        <v>#N/A</v>
      </c>
      <c r="F26" s="113" t="e">
        <f>VLOOKUP($C26,'Équipes 3e cycle'!$A$8:$D$107,4,FALSE)</f>
        <v>#N/A</v>
      </c>
      <c r="G26" s="143">
        <f>LARGE('Pointage 3e cycle'!$N$8:$N$107,B26)</f>
        <v>0</v>
      </c>
      <c r="H26" s="107"/>
      <c r="J26" s="115" t="s">
        <v>21</v>
      </c>
    </row>
    <row r="27" spans="1:12" ht="21.75" customHeight="1" thickBot="1" x14ac:dyDescent="0.3">
      <c r="A27" s="107"/>
      <c r="B27" s="132">
        <v>24</v>
      </c>
      <c r="C27" s="112">
        <f>VLOOKUP(G27,'Pointage 3e cycle'!$A$8:$N$107,2,FALSE)</f>
        <v>0</v>
      </c>
      <c r="D27" s="113" t="e">
        <f>VLOOKUP($C27,'Équipes 3e cycle'!$A$8:$D$107,2,FALSE)</f>
        <v>#N/A</v>
      </c>
      <c r="E27" s="113" t="e">
        <f>VLOOKUP($C27,'Équipes 3e cycle'!$A$8:$D$107,3,FALSE)</f>
        <v>#N/A</v>
      </c>
      <c r="F27" s="113" t="e">
        <f>VLOOKUP($C27,'Équipes 3e cycle'!$A$8:$D$107,4,FALSE)</f>
        <v>#N/A</v>
      </c>
      <c r="G27" s="143">
        <f>LARGE('Pointage 3e cycle'!$N$8:$N$107,B27)</f>
        <v>0</v>
      </c>
      <c r="H27" s="107"/>
    </row>
    <row r="28" spans="1:12" ht="21.75" customHeight="1" x14ac:dyDescent="0.25">
      <c r="A28" s="107"/>
      <c r="B28" s="132">
        <v>25</v>
      </c>
      <c r="C28" s="112">
        <f>VLOOKUP(G28,'Pointage 3e cycle'!$A$8:$N$107,2,FALSE)</f>
        <v>0</v>
      </c>
      <c r="D28" s="113" t="e">
        <f>VLOOKUP($C28,'Équipes 3e cycle'!$A$8:$D$107,2,FALSE)</f>
        <v>#N/A</v>
      </c>
      <c r="E28" s="113" t="e">
        <f>VLOOKUP($C28,'Équipes 3e cycle'!$A$8:$D$107,3,FALSE)</f>
        <v>#N/A</v>
      </c>
      <c r="F28" s="113" t="e">
        <f>VLOOKUP($C28,'Équipes 3e cycle'!$A$8:$D$107,4,FALSE)</f>
        <v>#N/A</v>
      </c>
      <c r="G28" s="143">
        <f>LARGE('Pointage 3e cycle'!$N$8:$N$107,B28)</f>
        <v>0</v>
      </c>
      <c r="H28" s="107"/>
      <c r="J28" s="157" t="s">
        <v>6</v>
      </c>
      <c r="K28" s="117" t="s">
        <v>7</v>
      </c>
      <c r="L28" s="160" t="s">
        <v>9</v>
      </c>
    </row>
    <row r="29" spans="1:12" ht="21.75" customHeight="1" x14ac:dyDescent="0.25">
      <c r="A29" s="107"/>
      <c r="B29" s="132">
        <v>26</v>
      </c>
      <c r="C29" s="112">
        <f>VLOOKUP(G29,'Pointage 3e cycle'!$A$8:$N$107,2,FALSE)</f>
        <v>0</v>
      </c>
      <c r="D29" s="113" t="e">
        <f>VLOOKUP($C29,'Équipes 3e cycle'!$A$8:$D$107,2,FALSE)</f>
        <v>#N/A</v>
      </c>
      <c r="E29" s="113" t="e">
        <f>VLOOKUP($C29,'Équipes 3e cycle'!$A$8:$D$107,3,FALSE)</f>
        <v>#N/A</v>
      </c>
      <c r="F29" s="113" t="e">
        <f>VLOOKUP($C29,'Équipes 3e cycle'!$A$8:$D$107,4,FALSE)</f>
        <v>#N/A</v>
      </c>
      <c r="G29" s="143">
        <f>LARGE('Pointage 3e cycle'!$N$8:$N$107,B29)</f>
        <v>0</v>
      </c>
      <c r="H29" s="107"/>
      <c r="J29" s="158"/>
      <c r="K29" s="120" t="e">
        <f>D4</f>
        <v>#N/A</v>
      </c>
      <c r="L29" s="161"/>
    </row>
    <row r="30" spans="1:12" ht="21.75" customHeight="1" x14ac:dyDescent="0.25">
      <c r="A30" s="107"/>
      <c r="B30" s="132">
        <v>27</v>
      </c>
      <c r="C30" s="112">
        <f>VLOOKUP(G30,'Pointage 3e cycle'!$A$8:$N$107,2,FALSE)</f>
        <v>0</v>
      </c>
      <c r="D30" s="113" t="e">
        <f>VLOOKUP($C30,'Équipes 3e cycle'!$A$8:$D$107,2,FALSE)</f>
        <v>#N/A</v>
      </c>
      <c r="E30" s="113" t="e">
        <f>VLOOKUP($C30,'Équipes 3e cycle'!$A$8:$D$107,3,FALSE)</f>
        <v>#N/A</v>
      </c>
      <c r="F30" s="113" t="e">
        <f>VLOOKUP($C30,'Équipes 3e cycle'!$A$8:$D$107,4,FALSE)</f>
        <v>#N/A</v>
      </c>
      <c r="G30" s="143">
        <f>LARGE('Pointage 3e cycle'!$N$8:$N$107,B30)</f>
        <v>0</v>
      </c>
      <c r="H30" s="107"/>
      <c r="J30" s="158"/>
      <c r="K30" s="122" t="s">
        <v>17</v>
      </c>
      <c r="L30" s="161"/>
    </row>
    <row r="31" spans="1:12" ht="21.75" customHeight="1" x14ac:dyDescent="0.25">
      <c r="A31" s="107"/>
      <c r="B31" s="132">
        <v>28</v>
      </c>
      <c r="C31" s="112">
        <f>VLOOKUP(G31,'Pointage 3e cycle'!$A$8:$N$107,2,FALSE)</f>
        <v>0</v>
      </c>
      <c r="D31" s="113" t="e">
        <f>VLOOKUP($C31,'Équipes 3e cycle'!$A$8:$D$107,2,FALSE)</f>
        <v>#N/A</v>
      </c>
      <c r="E31" s="113" t="e">
        <f>VLOOKUP($C31,'Équipes 3e cycle'!$A$8:$D$107,3,FALSE)</f>
        <v>#N/A</v>
      </c>
      <c r="F31" s="113" t="e">
        <f>VLOOKUP($C31,'Équipes 3e cycle'!$A$8:$D$107,4,FALSE)</f>
        <v>#N/A</v>
      </c>
      <c r="G31" s="143">
        <f>LARGE('Pointage 3e cycle'!$N$8:$N$107,B31)</f>
        <v>0</v>
      </c>
      <c r="H31" s="107"/>
      <c r="J31" s="158">
        <f>C4</f>
        <v>0</v>
      </c>
      <c r="K31" s="120" t="e">
        <f>E4</f>
        <v>#N/A</v>
      </c>
      <c r="L31" s="162">
        <f>G4</f>
        <v>0</v>
      </c>
    </row>
    <row r="32" spans="1:12" ht="21.75" customHeight="1" x14ac:dyDescent="0.25">
      <c r="A32" s="107"/>
      <c r="B32" s="132">
        <v>29</v>
      </c>
      <c r="C32" s="112">
        <f>VLOOKUP(G32,'Pointage 3e cycle'!$A$8:$N$107,2,FALSE)</f>
        <v>0</v>
      </c>
      <c r="D32" s="113" t="e">
        <f>VLOOKUP($C32,'Équipes 3e cycle'!$A$8:$D$107,2,FALSE)</f>
        <v>#N/A</v>
      </c>
      <c r="E32" s="113" t="e">
        <f>VLOOKUP($C32,'Équipes 3e cycle'!$A$8:$D$107,3,FALSE)</f>
        <v>#N/A</v>
      </c>
      <c r="F32" s="113" t="e">
        <f>VLOOKUP($C32,'Équipes 3e cycle'!$A$8:$D$107,4,FALSE)</f>
        <v>#N/A</v>
      </c>
      <c r="G32" s="143">
        <f>LARGE('Pointage 3e cycle'!$N$8:$N$107,B32)</f>
        <v>0</v>
      </c>
      <c r="H32" s="107"/>
      <c r="J32" s="158"/>
      <c r="K32" s="122" t="s">
        <v>5</v>
      </c>
      <c r="L32" s="162"/>
    </row>
    <row r="33" spans="1:12" ht="21.75" customHeight="1" thickBot="1" x14ac:dyDescent="0.3">
      <c r="A33" s="107"/>
      <c r="B33" s="132">
        <v>30</v>
      </c>
      <c r="C33" s="112">
        <f>VLOOKUP(G33,'Pointage 3e cycle'!$A$8:$N$107,2,FALSE)</f>
        <v>0</v>
      </c>
      <c r="D33" s="113" t="e">
        <f>VLOOKUP($C33,'Équipes 3e cycle'!$A$8:$D$107,2,FALSE)</f>
        <v>#N/A</v>
      </c>
      <c r="E33" s="113" t="e">
        <f>VLOOKUP($C33,'Équipes 3e cycle'!$A$8:$D$107,3,FALSE)</f>
        <v>#N/A</v>
      </c>
      <c r="F33" s="113" t="e">
        <f>VLOOKUP($C33,'Équipes 3e cycle'!$A$8:$D$107,4,FALSE)</f>
        <v>#N/A</v>
      </c>
      <c r="G33" s="143">
        <f>LARGE('Pointage 3e cycle'!$N$8:$N$107,B33)</f>
        <v>0</v>
      </c>
      <c r="H33" s="107"/>
      <c r="J33" s="159"/>
      <c r="K33" s="124" t="e">
        <f>F4</f>
        <v>#N/A</v>
      </c>
      <c r="L33" s="163"/>
    </row>
    <row r="34" spans="1:12" ht="21.75" customHeight="1" x14ac:dyDescent="0.35">
      <c r="A34" s="125"/>
      <c r="B34" s="132">
        <v>31</v>
      </c>
      <c r="C34" s="112">
        <f>VLOOKUP(G34,'Pointage 3e cycle'!$A$8:$N$107,2,FALSE)</f>
        <v>0</v>
      </c>
      <c r="D34" s="113" t="e">
        <f>VLOOKUP($C34,'Équipes 3e cycle'!$A$8:$D$107,2,FALSE)</f>
        <v>#N/A</v>
      </c>
      <c r="E34" s="113" t="e">
        <f>VLOOKUP($C34,'Équipes 3e cycle'!$A$8:$D$107,3,FALSE)</f>
        <v>#N/A</v>
      </c>
      <c r="F34" s="113" t="e">
        <f>VLOOKUP($C34,'Équipes 3e cycle'!$A$8:$D$107,4,FALSE)</f>
        <v>#N/A</v>
      </c>
      <c r="G34" s="143">
        <f>LARGE('Pointage 3e cycle'!$N$8:$N$107,B34)</f>
        <v>0</v>
      </c>
      <c r="H34" s="125"/>
    </row>
    <row r="35" spans="1:12" ht="21.75" customHeight="1" x14ac:dyDescent="0.35">
      <c r="A35" s="125"/>
      <c r="B35" s="132">
        <v>32</v>
      </c>
      <c r="C35" s="112">
        <f>VLOOKUP(G35,'Pointage 3e cycle'!$A$8:$N$107,2,FALSE)</f>
        <v>0</v>
      </c>
      <c r="D35" s="113" t="e">
        <f>VLOOKUP($C35,'Équipes 3e cycle'!$A$8:$D$107,2,FALSE)</f>
        <v>#N/A</v>
      </c>
      <c r="E35" s="113" t="e">
        <f>VLOOKUP($C35,'Équipes 3e cycle'!$A$8:$D$107,3,FALSE)</f>
        <v>#N/A</v>
      </c>
      <c r="F35" s="113" t="e">
        <f>VLOOKUP($C35,'Équipes 3e cycle'!$A$8:$D$107,4,FALSE)</f>
        <v>#N/A</v>
      </c>
      <c r="G35" s="143">
        <f>LARGE('Pointage 3e cycle'!$N$8:$N$107,B35)</f>
        <v>0</v>
      </c>
      <c r="H35" s="125"/>
      <c r="J35" s="115" t="s">
        <v>22</v>
      </c>
    </row>
    <row r="36" spans="1:12" ht="21.75" customHeight="1" thickBot="1" x14ac:dyDescent="0.4">
      <c r="A36" s="125"/>
      <c r="B36" s="132">
        <v>33</v>
      </c>
      <c r="C36" s="112">
        <f>VLOOKUP(G36,'Pointage 3e cycle'!$A$8:$N$107,2,FALSE)</f>
        <v>0</v>
      </c>
      <c r="D36" s="113" t="e">
        <f>VLOOKUP($C36,'Équipes 3e cycle'!$A$8:$D$107,2,FALSE)</f>
        <v>#N/A</v>
      </c>
      <c r="E36" s="113" t="e">
        <f>VLOOKUP($C36,'Équipes 3e cycle'!$A$8:$D$107,3,FALSE)</f>
        <v>#N/A</v>
      </c>
      <c r="F36" s="113" t="e">
        <f>VLOOKUP($C36,'Équipes 3e cycle'!$A$8:$D$107,4,FALSE)</f>
        <v>#N/A</v>
      </c>
      <c r="G36" s="143">
        <f>LARGE('Pointage 3e cycle'!$N$8:$N$107,B36)</f>
        <v>0</v>
      </c>
      <c r="H36" s="125"/>
    </row>
    <row r="37" spans="1:12" ht="21.75" customHeight="1" x14ac:dyDescent="0.35">
      <c r="A37" s="125"/>
      <c r="B37" s="132">
        <v>34</v>
      </c>
      <c r="C37" s="112">
        <f>VLOOKUP(G37,'Pointage 3e cycle'!$A$8:$N$107,2,FALSE)</f>
        <v>0</v>
      </c>
      <c r="D37" s="113" t="e">
        <f>VLOOKUP($C37,'Équipes 3e cycle'!$A$8:$D$107,2,FALSE)</f>
        <v>#N/A</v>
      </c>
      <c r="E37" s="113" t="e">
        <f>VLOOKUP($C37,'Équipes 3e cycle'!$A$8:$D$107,3,FALSE)</f>
        <v>#N/A</v>
      </c>
      <c r="F37" s="113" t="e">
        <f>VLOOKUP($C37,'Équipes 3e cycle'!$A$8:$D$107,4,FALSE)</f>
        <v>#N/A</v>
      </c>
      <c r="G37" s="143">
        <f>LARGE('Pointage 3e cycle'!$N$8:$N$107,B37)</f>
        <v>0</v>
      </c>
      <c r="H37" s="125"/>
      <c r="J37" s="157" t="s">
        <v>6</v>
      </c>
      <c r="K37" s="117" t="s">
        <v>7</v>
      </c>
      <c r="L37" s="160" t="s">
        <v>9</v>
      </c>
    </row>
    <row r="38" spans="1:12" ht="21.75" customHeight="1" x14ac:dyDescent="0.25">
      <c r="B38" s="132">
        <v>35</v>
      </c>
      <c r="C38" s="112">
        <f>VLOOKUP(G38,'Pointage 3e cycle'!$A$8:$N$107,2,FALSE)</f>
        <v>0</v>
      </c>
      <c r="D38" s="113" t="e">
        <f>VLOOKUP($C38,'Équipes 3e cycle'!$A$8:$D$107,2,FALSE)</f>
        <v>#N/A</v>
      </c>
      <c r="E38" s="113" t="e">
        <f>VLOOKUP($C38,'Équipes 3e cycle'!$A$8:$D$107,3,FALSE)</f>
        <v>#N/A</v>
      </c>
      <c r="F38" s="113" t="e">
        <f>VLOOKUP($C38,'Équipes 3e cycle'!$A$8:$D$107,4,FALSE)</f>
        <v>#N/A</v>
      </c>
      <c r="G38" s="143">
        <f>LARGE('Pointage 3e cycle'!$N$8:$N$107,B38)</f>
        <v>0</v>
      </c>
      <c r="J38" s="158"/>
      <c r="K38" s="120" t="e">
        <f>D5</f>
        <v>#N/A</v>
      </c>
      <c r="L38" s="161"/>
    </row>
    <row r="39" spans="1:12" ht="21.75" customHeight="1" x14ac:dyDescent="0.25">
      <c r="B39" s="132">
        <v>36</v>
      </c>
      <c r="C39" s="112">
        <f>VLOOKUP(G39,'Pointage 3e cycle'!$A$8:$N$107,2,FALSE)</f>
        <v>0</v>
      </c>
      <c r="D39" s="113" t="e">
        <f>VLOOKUP($C39,'Équipes 3e cycle'!$A$8:$D$107,2,FALSE)</f>
        <v>#N/A</v>
      </c>
      <c r="E39" s="113" t="e">
        <f>VLOOKUP($C39,'Équipes 3e cycle'!$A$8:$D$107,3,FALSE)</f>
        <v>#N/A</v>
      </c>
      <c r="F39" s="113" t="e">
        <f>VLOOKUP($C39,'Équipes 3e cycle'!$A$8:$D$107,4,FALSE)</f>
        <v>#N/A</v>
      </c>
      <c r="G39" s="143">
        <f>LARGE('Pointage 3e cycle'!$N$8:$N$107,B39)</f>
        <v>0</v>
      </c>
      <c r="J39" s="158"/>
      <c r="K39" s="122" t="s">
        <v>17</v>
      </c>
      <c r="L39" s="161"/>
    </row>
    <row r="40" spans="1:12" ht="21.75" customHeight="1" x14ac:dyDescent="0.25">
      <c r="B40" s="132">
        <v>37</v>
      </c>
      <c r="C40" s="112">
        <f>VLOOKUP(G40,'Pointage 3e cycle'!$A$8:$N$107,2,FALSE)</f>
        <v>0</v>
      </c>
      <c r="D40" s="113" t="e">
        <f>VLOOKUP($C40,'Équipes 3e cycle'!$A$8:$D$107,2,FALSE)</f>
        <v>#N/A</v>
      </c>
      <c r="E40" s="113" t="e">
        <f>VLOOKUP($C40,'Équipes 3e cycle'!$A$8:$D$107,3,FALSE)</f>
        <v>#N/A</v>
      </c>
      <c r="F40" s="113" t="e">
        <f>VLOOKUP($C40,'Équipes 3e cycle'!$A$8:$D$107,4,FALSE)</f>
        <v>#N/A</v>
      </c>
      <c r="G40" s="143">
        <f>LARGE('Pointage 3e cycle'!$N$8:$N$107,B40)</f>
        <v>0</v>
      </c>
      <c r="J40" s="158">
        <f>C5</f>
        <v>0</v>
      </c>
      <c r="K40" s="120" t="e">
        <f>E5</f>
        <v>#N/A</v>
      </c>
      <c r="L40" s="162">
        <f>G5</f>
        <v>0</v>
      </c>
    </row>
    <row r="41" spans="1:12" ht="21.75" customHeight="1" x14ac:dyDescent="0.25">
      <c r="B41" s="132">
        <v>38</v>
      </c>
      <c r="C41" s="112">
        <f>VLOOKUP(G41,'Pointage 3e cycle'!$A$8:$N$107,2,FALSE)</f>
        <v>0</v>
      </c>
      <c r="D41" s="113" t="e">
        <f>VLOOKUP($C41,'Équipes 3e cycle'!$A$8:$D$107,2,FALSE)</f>
        <v>#N/A</v>
      </c>
      <c r="E41" s="113" t="e">
        <f>VLOOKUP($C41,'Équipes 3e cycle'!$A$8:$D$107,3,FALSE)</f>
        <v>#N/A</v>
      </c>
      <c r="F41" s="113" t="e">
        <f>VLOOKUP($C41,'Équipes 3e cycle'!$A$8:$D$107,4,FALSE)</f>
        <v>#N/A</v>
      </c>
      <c r="G41" s="143">
        <f>LARGE('Pointage 3e cycle'!$N$8:$N$107,B41)</f>
        <v>0</v>
      </c>
      <c r="J41" s="158"/>
      <c r="K41" s="122" t="s">
        <v>5</v>
      </c>
      <c r="L41" s="162"/>
    </row>
    <row r="42" spans="1:12" ht="21.75" customHeight="1" thickBot="1" x14ac:dyDescent="0.3">
      <c r="B42" s="132">
        <v>39</v>
      </c>
      <c r="C42" s="112">
        <f>VLOOKUP(G42,'Pointage 3e cycle'!$A$8:$N$107,2,FALSE)</f>
        <v>0</v>
      </c>
      <c r="D42" s="113" t="e">
        <f>VLOOKUP($C42,'Équipes 3e cycle'!$A$8:$D$107,2,FALSE)</f>
        <v>#N/A</v>
      </c>
      <c r="E42" s="113" t="e">
        <f>VLOOKUP($C42,'Équipes 3e cycle'!$A$8:$D$107,3,FALSE)</f>
        <v>#N/A</v>
      </c>
      <c r="F42" s="113" t="e">
        <f>VLOOKUP($C42,'Équipes 3e cycle'!$A$8:$D$107,4,FALSE)</f>
        <v>#N/A</v>
      </c>
      <c r="G42" s="143">
        <f>LARGE('Pointage 3e cycle'!$N$8:$N$107,B42)</f>
        <v>0</v>
      </c>
      <c r="J42" s="159"/>
      <c r="K42" s="124" t="e">
        <f>F5</f>
        <v>#N/A</v>
      </c>
      <c r="L42" s="163"/>
    </row>
    <row r="43" spans="1:12" ht="21.75" customHeight="1" x14ac:dyDescent="0.25">
      <c r="B43" s="132">
        <v>40</v>
      </c>
      <c r="C43" s="112">
        <f>VLOOKUP(G43,'Pointage 3e cycle'!$A$8:$N$107,2,FALSE)</f>
        <v>0</v>
      </c>
      <c r="D43" s="113" t="e">
        <f>VLOOKUP($C43,'Équipes 3e cycle'!$A$8:$D$107,2,FALSE)</f>
        <v>#N/A</v>
      </c>
      <c r="E43" s="113" t="e">
        <f>VLOOKUP($C43,'Équipes 3e cycle'!$A$8:$D$107,3,FALSE)</f>
        <v>#N/A</v>
      </c>
      <c r="F43" s="113" t="e">
        <f>VLOOKUP($C43,'Équipes 3e cycle'!$A$8:$D$107,4,FALSE)</f>
        <v>#N/A</v>
      </c>
      <c r="G43" s="143">
        <f>LARGE('Pointage 3e cycle'!$N$8:$N$107,B43)</f>
        <v>0</v>
      </c>
    </row>
    <row r="44" spans="1:12" ht="21.75" customHeight="1" x14ac:dyDescent="0.25">
      <c r="B44" s="132">
        <v>41</v>
      </c>
      <c r="C44" s="112">
        <f>VLOOKUP(G44,'Pointage 3e cycle'!$A$8:$N$107,2,FALSE)</f>
        <v>0</v>
      </c>
      <c r="D44" s="113" t="e">
        <f>VLOOKUP($C44,'Équipes 3e cycle'!$A$8:$D$107,2,FALSE)</f>
        <v>#N/A</v>
      </c>
      <c r="E44" s="113" t="e">
        <f>VLOOKUP($C44,'Équipes 3e cycle'!$A$8:$D$107,3,FALSE)</f>
        <v>#N/A</v>
      </c>
      <c r="F44" s="113" t="e">
        <f>VLOOKUP($C44,'Équipes 3e cycle'!$A$8:$D$107,4,FALSE)</f>
        <v>#N/A</v>
      </c>
      <c r="G44" s="143">
        <f>LARGE('Pointage 3e cycle'!$N$8:$N$107,B44)</f>
        <v>0</v>
      </c>
      <c r="J44" s="115" t="s">
        <v>23</v>
      </c>
    </row>
    <row r="45" spans="1:12" ht="21.75" customHeight="1" thickBot="1" x14ac:dyDescent="0.3">
      <c r="B45" s="132">
        <v>42</v>
      </c>
      <c r="C45" s="112">
        <f>VLOOKUP(G45,'Pointage 3e cycle'!$A$8:$N$107,2,FALSE)</f>
        <v>0</v>
      </c>
      <c r="D45" s="113" t="e">
        <f>VLOOKUP($C45,'Équipes 3e cycle'!$A$8:$D$107,2,FALSE)</f>
        <v>#N/A</v>
      </c>
      <c r="E45" s="113" t="e">
        <f>VLOOKUP($C45,'Équipes 3e cycle'!$A$8:$D$107,3,FALSE)</f>
        <v>#N/A</v>
      </c>
      <c r="F45" s="113" t="e">
        <f>VLOOKUP($C45,'Équipes 3e cycle'!$A$8:$D$107,4,FALSE)</f>
        <v>#N/A</v>
      </c>
      <c r="G45" s="143">
        <f>LARGE('Pointage 3e cycle'!$N$8:$N$107,B45)</f>
        <v>0</v>
      </c>
    </row>
    <row r="46" spans="1:12" ht="21.75" customHeight="1" x14ac:dyDescent="0.25">
      <c r="B46" s="132">
        <v>43</v>
      </c>
      <c r="C46" s="112">
        <f>VLOOKUP(G46,'Pointage 3e cycle'!$A$8:$N$107,2,FALSE)</f>
        <v>0</v>
      </c>
      <c r="D46" s="113" t="e">
        <f>VLOOKUP($C46,'Équipes 3e cycle'!$A$8:$D$107,2,FALSE)</f>
        <v>#N/A</v>
      </c>
      <c r="E46" s="113" t="e">
        <f>VLOOKUP($C46,'Équipes 3e cycle'!$A$8:$D$107,3,FALSE)</f>
        <v>#N/A</v>
      </c>
      <c r="F46" s="113" t="e">
        <f>VLOOKUP($C46,'Équipes 3e cycle'!$A$8:$D$107,4,FALSE)</f>
        <v>#N/A</v>
      </c>
      <c r="G46" s="143">
        <f>LARGE('Pointage 3e cycle'!$N$8:$N$107,B46)</f>
        <v>0</v>
      </c>
      <c r="J46" s="157" t="s">
        <v>6</v>
      </c>
      <c r="K46" s="117" t="s">
        <v>7</v>
      </c>
      <c r="L46" s="160" t="s">
        <v>9</v>
      </c>
    </row>
    <row r="47" spans="1:12" ht="21.75" customHeight="1" x14ac:dyDescent="0.25">
      <c r="B47" s="132">
        <v>44</v>
      </c>
      <c r="C47" s="112">
        <f>VLOOKUP(G47,'Pointage 3e cycle'!$A$8:$N$107,2,FALSE)</f>
        <v>0</v>
      </c>
      <c r="D47" s="113" t="e">
        <f>VLOOKUP($C47,'Équipes 3e cycle'!$A$8:$D$107,2,FALSE)</f>
        <v>#N/A</v>
      </c>
      <c r="E47" s="113" t="e">
        <f>VLOOKUP($C47,'Équipes 3e cycle'!$A$8:$D$107,3,FALSE)</f>
        <v>#N/A</v>
      </c>
      <c r="F47" s="113" t="e">
        <f>VLOOKUP($C47,'Équipes 3e cycle'!$A$8:$D$107,4,FALSE)</f>
        <v>#N/A</v>
      </c>
      <c r="G47" s="143">
        <f>LARGE('Pointage 3e cycle'!$N$8:$N$107,B47)</f>
        <v>0</v>
      </c>
      <c r="J47" s="158"/>
      <c r="K47" s="120" t="e">
        <f>D6</f>
        <v>#N/A</v>
      </c>
      <c r="L47" s="161"/>
    </row>
    <row r="48" spans="1:12" ht="21.75" customHeight="1" x14ac:dyDescent="0.25">
      <c r="B48" s="132">
        <v>45</v>
      </c>
      <c r="C48" s="112">
        <f>VLOOKUP(G48,'Pointage 3e cycle'!$A$8:$N$107,2,FALSE)</f>
        <v>0</v>
      </c>
      <c r="D48" s="113" t="e">
        <f>VLOOKUP($C48,'Équipes 3e cycle'!$A$8:$D$107,2,FALSE)</f>
        <v>#N/A</v>
      </c>
      <c r="E48" s="113" t="e">
        <f>VLOOKUP($C48,'Équipes 3e cycle'!$A$8:$D$107,3,FALSE)</f>
        <v>#N/A</v>
      </c>
      <c r="F48" s="113" t="e">
        <f>VLOOKUP($C48,'Équipes 3e cycle'!$A$8:$D$107,4,FALSE)</f>
        <v>#N/A</v>
      </c>
      <c r="G48" s="143">
        <f>LARGE('Pointage 3e cycle'!$N$8:$N$107,B48)</f>
        <v>0</v>
      </c>
      <c r="J48" s="158"/>
      <c r="K48" s="122" t="s">
        <v>17</v>
      </c>
      <c r="L48" s="161"/>
    </row>
    <row r="49" spans="2:12" ht="21.75" customHeight="1" x14ac:dyDescent="0.25">
      <c r="B49" s="132">
        <v>46</v>
      </c>
      <c r="C49" s="112">
        <f>VLOOKUP(G49,'Pointage 3e cycle'!$A$8:$N$107,2,FALSE)</f>
        <v>0</v>
      </c>
      <c r="D49" s="113" t="e">
        <f>VLOOKUP($C49,'Équipes 3e cycle'!$A$8:$D$107,2,FALSE)</f>
        <v>#N/A</v>
      </c>
      <c r="E49" s="113" t="e">
        <f>VLOOKUP($C49,'Équipes 3e cycle'!$A$8:$D$107,3,FALSE)</f>
        <v>#N/A</v>
      </c>
      <c r="F49" s="113" t="e">
        <f>VLOOKUP($C49,'Équipes 3e cycle'!$A$8:$D$107,4,FALSE)</f>
        <v>#N/A</v>
      </c>
      <c r="G49" s="143">
        <f>LARGE('Pointage 3e cycle'!$N$8:$N$107,B49)</f>
        <v>0</v>
      </c>
      <c r="J49" s="158">
        <f>C6</f>
        <v>0</v>
      </c>
      <c r="K49" s="120" t="e">
        <f>E6</f>
        <v>#N/A</v>
      </c>
      <c r="L49" s="162">
        <f>G6</f>
        <v>0</v>
      </c>
    </row>
    <row r="50" spans="2:12" ht="21.75" customHeight="1" x14ac:dyDescent="0.25">
      <c r="B50" s="132">
        <v>47</v>
      </c>
      <c r="C50" s="112">
        <f>VLOOKUP(G50,'Pointage 3e cycle'!$A$8:$N$107,2,FALSE)</f>
        <v>0</v>
      </c>
      <c r="D50" s="113" t="e">
        <f>VLOOKUP($C50,'Équipes 3e cycle'!$A$8:$D$107,2,FALSE)</f>
        <v>#N/A</v>
      </c>
      <c r="E50" s="113" t="e">
        <f>VLOOKUP($C50,'Équipes 3e cycle'!$A$8:$D$107,3,FALSE)</f>
        <v>#N/A</v>
      </c>
      <c r="F50" s="113" t="e">
        <f>VLOOKUP($C50,'Équipes 3e cycle'!$A$8:$D$107,4,FALSE)</f>
        <v>#N/A</v>
      </c>
      <c r="G50" s="143">
        <f>LARGE('Pointage 3e cycle'!$N$8:$N$107,B50)</f>
        <v>0</v>
      </c>
      <c r="J50" s="158"/>
      <c r="K50" s="122" t="s">
        <v>5</v>
      </c>
      <c r="L50" s="162"/>
    </row>
    <row r="51" spans="2:12" ht="21.75" customHeight="1" thickBot="1" x14ac:dyDescent="0.3">
      <c r="B51" s="132">
        <v>48</v>
      </c>
      <c r="C51" s="112">
        <f>VLOOKUP(G51,'Pointage 3e cycle'!$A$8:$N$107,2,FALSE)</f>
        <v>0</v>
      </c>
      <c r="D51" s="113" t="e">
        <f>VLOOKUP($C51,'Équipes 3e cycle'!$A$8:$D$107,2,FALSE)</f>
        <v>#N/A</v>
      </c>
      <c r="E51" s="113" t="e">
        <f>VLOOKUP($C51,'Équipes 3e cycle'!$A$8:$D$107,3,FALSE)</f>
        <v>#N/A</v>
      </c>
      <c r="F51" s="113" t="e">
        <f>VLOOKUP($C51,'Équipes 3e cycle'!$A$8:$D$107,4,FALSE)</f>
        <v>#N/A</v>
      </c>
      <c r="G51" s="143">
        <f>LARGE('Pointage 3e cycle'!$N$8:$N$107,B51)</f>
        <v>0</v>
      </c>
      <c r="J51" s="159"/>
      <c r="K51" s="124" t="e">
        <f>F6</f>
        <v>#N/A</v>
      </c>
      <c r="L51" s="163"/>
    </row>
    <row r="52" spans="2:12" ht="22.8" x14ac:dyDescent="0.25">
      <c r="B52" s="132">
        <v>49</v>
      </c>
      <c r="C52" s="112">
        <f>VLOOKUP(G52,'Pointage 3e cycle'!$A$8:$N$107,2,FALSE)</f>
        <v>0</v>
      </c>
      <c r="D52" s="113" t="e">
        <f>VLOOKUP($C52,'Équipes 3e cycle'!$A$8:$D$107,2,FALSE)</f>
        <v>#N/A</v>
      </c>
      <c r="E52" s="113" t="e">
        <f>VLOOKUP($C52,'Équipes 3e cycle'!$A$8:$D$107,3,FALSE)</f>
        <v>#N/A</v>
      </c>
      <c r="F52" s="113" t="e">
        <f>VLOOKUP($C52,'Équipes 3e cycle'!$A$8:$D$107,4,FALSE)</f>
        <v>#N/A</v>
      </c>
      <c r="G52" s="143">
        <f>LARGE('Pointage 3e cycle'!$N$8:$N$107,B52)</f>
        <v>0</v>
      </c>
    </row>
    <row r="53" spans="2:12" ht="22.8" x14ac:dyDescent="0.25">
      <c r="B53" s="132">
        <v>50</v>
      </c>
      <c r="C53" s="112">
        <f>VLOOKUP(G53,'Pointage 3e cycle'!$A$8:$N$107,2,FALSE)</f>
        <v>0</v>
      </c>
      <c r="D53" s="113" t="e">
        <f>VLOOKUP($C53,'Équipes 3e cycle'!$A$8:$D$107,2,FALSE)</f>
        <v>#N/A</v>
      </c>
      <c r="E53" s="113" t="e">
        <f>VLOOKUP($C53,'Équipes 3e cycle'!$A$8:$D$107,3,FALSE)</f>
        <v>#N/A</v>
      </c>
      <c r="F53" s="113" t="e">
        <f>VLOOKUP($C53,'Équipes 3e cycle'!$A$8:$D$107,4,FALSE)</f>
        <v>#N/A</v>
      </c>
      <c r="G53" s="143">
        <f>LARGE('Pointage 3e cycle'!$N$8:$N$107,B53)</f>
        <v>0</v>
      </c>
    </row>
    <row r="54" spans="2:12" ht="22.8" x14ac:dyDescent="0.25">
      <c r="B54" s="132">
        <v>51</v>
      </c>
      <c r="C54" s="112">
        <f>VLOOKUP(G54,'Pointage 3e cycle'!$A$8:$N$107,2,FALSE)</f>
        <v>0</v>
      </c>
      <c r="D54" s="113" t="e">
        <f>VLOOKUP($C54,'Équipes 3e cycle'!$A$8:$D$107,2,FALSE)</f>
        <v>#N/A</v>
      </c>
      <c r="E54" s="113" t="e">
        <f>VLOOKUP($C54,'Équipes 3e cycle'!$A$8:$D$107,3,FALSE)</f>
        <v>#N/A</v>
      </c>
      <c r="F54" s="113" t="e">
        <f>VLOOKUP($C54,'Équipes 3e cycle'!$A$8:$D$107,4,FALSE)</f>
        <v>#N/A</v>
      </c>
      <c r="G54" s="143">
        <f>LARGE('Pointage 3e cycle'!$N$8:$N$107,B54)</f>
        <v>0</v>
      </c>
    </row>
    <row r="55" spans="2:12" ht="22.8" x14ac:dyDescent="0.25">
      <c r="B55" s="132">
        <v>52</v>
      </c>
      <c r="C55" s="112">
        <f>VLOOKUP(G55,'Pointage 3e cycle'!$A$8:$N$107,2,FALSE)</f>
        <v>0</v>
      </c>
      <c r="D55" s="113" t="e">
        <f>VLOOKUP($C55,'Équipes 3e cycle'!$A$8:$D$107,2,FALSE)</f>
        <v>#N/A</v>
      </c>
      <c r="E55" s="113" t="e">
        <f>VLOOKUP($C55,'Équipes 3e cycle'!$A$8:$D$107,3,FALSE)</f>
        <v>#N/A</v>
      </c>
      <c r="F55" s="113" t="e">
        <f>VLOOKUP($C55,'Équipes 3e cycle'!$A$8:$D$107,4,FALSE)</f>
        <v>#N/A</v>
      </c>
      <c r="G55" s="143">
        <f>LARGE('Pointage 3e cycle'!$N$8:$N$107,B55)</f>
        <v>0</v>
      </c>
    </row>
    <row r="56" spans="2:12" ht="22.8" x14ac:dyDescent="0.25">
      <c r="B56" s="132">
        <v>53</v>
      </c>
      <c r="C56" s="112">
        <f>VLOOKUP(G56,'Pointage 3e cycle'!$A$8:$N$107,2,FALSE)</f>
        <v>0</v>
      </c>
      <c r="D56" s="113" t="e">
        <f>VLOOKUP($C56,'Équipes 3e cycle'!$A$8:$D$107,2,FALSE)</f>
        <v>#N/A</v>
      </c>
      <c r="E56" s="113" t="e">
        <f>VLOOKUP($C56,'Équipes 3e cycle'!$A$8:$D$107,3,FALSE)</f>
        <v>#N/A</v>
      </c>
      <c r="F56" s="113" t="e">
        <f>VLOOKUP($C56,'Équipes 3e cycle'!$A$8:$D$107,4,FALSE)</f>
        <v>#N/A</v>
      </c>
      <c r="G56" s="143">
        <f>LARGE('Pointage 3e cycle'!$N$8:$N$107,B56)</f>
        <v>0</v>
      </c>
    </row>
    <row r="57" spans="2:12" ht="22.8" x14ac:dyDescent="0.25">
      <c r="B57" s="132">
        <v>54</v>
      </c>
      <c r="C57" s="112">
        <f>VLOOKUP(G57,'Pointage 3e cycle'!$A$8:$N$107,2,FALSE)</f>
        <v>0</v>
      </c>
      <c r="D57" s="113" t="e">
        <f>VLOOKUP($C57,'Équipes 3e cycle'!$A$8:$D$107,2,FALSE)</f>
        <v>#N/A</v>
      </c>
      <c r="E57" s="113" t="e">
        <f>VLOOKUP($C57,'Équipes 3e cycle'!$A$8:$D$107,3,FALSE)</f>
        <v>#N/A</v>
      </c>
      <c r="F57" s="113" t="e">
        <f>VLOOKUP($C57,'Équipes 3e cycle'!$A$8:$D$107,4,FALSE)</f>
        <v>#N/A</v>
      </c>
      <c r="G57" s="143">
        <f>LARGE('Pointage 3e cycle'!$N$8:$N$107,B57)</f>
        <v>0</v>
      </c>
    </row>
    <row r="58" spans="2:12" ht="22.8" x14ac:dyDescent="0.25">
      <c r="B58" s="132">
        <v>55</v>
      </c>
      <c r="C58" s="112">
        <f>VLOOKUP(G58,'Pointage 3e cycle'!$A$8:$N$107,2,FALSE)</f>
        <v>0</v>
      </c>
      <c r="D58" s="113" t="e">
        <f>VLOOKUP($C58,'Équipes 3e cycle'!$A$8:$D$107,2,FALSE)</f>
        <v>#N/A</v>
      </c>
      <c r="E58" s="113" t="e">
        <f>VLOOKUP($C58,'Équipes 3e cycle'!$A$8:$D$107,3,FALSE)</f>
        <v>#N/A</v>
      </c>
      <c r="F58" s="113" t="e">
        <f>VLOOKUP($C58,'Équipes 3e cycle'!$A$8:$D$107,4,FALSE)</f>
        <v>#N/A</v>
      </c>
      <c r="G58" s="143">
        <f>LARGE('Pointage 3e cycle'!$N$8:$N$107,B58)</f>
        <v>0</v>
      </c>
    </row>
    <row r="59" spans="2:12" ht="22.8" x14ac:dyDescent="0.25">
      <c r="B59" s="132">
        <v>56</v>
      </c>
      <c r="C59" s="112">
        <f>VLOOKUP(G59,'Pointage 3e cycle'!$A$8:$N$107,2,FALSE)</f>
        <v>0</v>
      </c>
      <c r="D59" s="113" t="e">
        <f>VLOOKUP($C59,'Équipes 3e cycle'!$A$8:$D$107,2,FALSE)</f>
        <v>#N/A</v>
      </c>
      <c r="E59" s="113" t="e">
        <f>VLOOKUP($C59,'Équipes 3e cycle'!$A$8:$D$107,3,FALSE)</f>
        <v>#N/A</v>
      </c>
      <c r="F59" s="113" t="e">
        <f>VLOOKUP($C59,'Équipes 3e cycle'!$A$8:$D$107,4,FALSE)</f>
        <v>#N/A</v>
      </c>
      <c r="G59" s="143">
        <f>LARGE('Pointage 3e cycle'!$N$8:$N$107,B59)</f>
        <v>0</v>
      </c>
    </row>
    <row r="60" spans="2:12" ht="22.8" x14ac:dyDescent="0.25">
      <c r="B60" s="132">
        <v>57</v>
      </c>
      <c r="C60" s="112">
        <f>VLOOKUP(G60,'Pointage 3e cycle'!$A$8:$N$107,2,FALSE)</f>
        <v>0</v>
      </c>
      <c r="D60" s="113" t="e">
        <f>VLOOKUP($C60,'Équipes 3e cycle'!$A$8:$D$107,2,FALSE)</f>
        <v>#N/A</v>
      </c>
      <c r="E60" s="113" t="e">
        <f>VLOOKUP($C60,'Équipes 3e cycle'!$A$8:$D$107,3,FALSE)</f>
        <v>#N/A</v>
      </c>
      <c r="F60" s="113" t="e">
        <f>VLOOKUP($C60,'Équipes 3e cycle'!$A$8:$D$107,4,FALSE)</f>
        <v>#N/A</v>
      </c>
      <c r="G60" s="143">
        <f>LARGE('Pointage 3e cycle'!$N$8:$N$107,B60)</f>
        <v>0</v>
      </c>
    </row>
    <row r="61" spans="2:12" ht="22.8" x14ac:dyDescent="0.25">
      <c r="B61" s="132">
        <v>58</v>
      </c>
      <c r="C61" s="112">
        <f>VLOOKUP(G61,'Pointage 3e cycle'!$A$8:$N$107,2,FALSE)</f>
        <v>0</v>
      </c>
      <c r="D61" s="113" t="e">
        <f>VLOOKUP($C61,'Équipes 3e cycle'!$A$8:$D$107,2,FALSE)</f>
        <v>#N/A</v>
      </c>
      <c r="E61" s="113" t="e">
        <f>VLOOKUP($C61,'Équipes 3e cycle'!$A$8:$D$107,3,FALSE)</f>
        <v>#N/A</v>
      </c>
      <c r="F61" s="113" t="e">
        <f>VLOOKUP($C61,'Équipes 3e cycle'!$A$8:$D$107,4,FALSE)</f>
        <v>#N/A</v>
      </c>
      <c r="G61" s="143">
        <f>LARGE('Pointage 3e cycle'!$N$8:$N$107,B61)</f>
        <v>0</v>
      </c>
    </row>
    <row r="62" spans="2:12" ht="22.8" x14ac:dyDescent="0.25">
      <c r="B62" s="132">
        <v>59</v>
      </c>
      <c r="C62" s="112">
        <f>VLOOKUP(G62,'Pointage 3e cycle'!$A$8:$N$107,2,FALSE)</f>
        <v>0</v>
      </c>
      <c r="D62" s="113" t="e">
        <f>VLOOKUP($C62,'Équipes 3e cycle'!$A$8:$D$107,2,FALSE)</f>
        <v>#N/A</v>
      </c>
      <c r="E62" s="113" t="e">
        <f>VLOOKUP($C62,'Équipes 3e cycle'!$A$8:$D$107,3,FALSE)</f>
        <v>#N/A</v>
      </c>
      <c r="F62" s="113" t="e">
        <f>VLOOKUP($C62,'Équipes 3e cycle'!$A$8:$D$107,4,FALSE)</f>
        <v>#N/A</v>
      </c>
      <c r="G62" s="143">
        <f>LARGE('Pointage 3e cycle'!$N$8:$N$107,B62)</f>
        <v>0</v>
      </c>
    </row>
    <row r="63" spans="2:12" ht="22.8" x14ac:dyDescent="0.25">
      <c r="B63" s="132">
        <v>60</v>
      </c>
      <c r="C63" s="112">
        <f>VLOOKUP(G63,'Pointage 3e cycle'!$A$8:$N$107,2,FALSE)</f>
        <v>0</v>
      </c>
      <c r="D63" s="113" t="e">
        <f>VLOOKUP($C63,'Équipes 3e cycle'!$A$8:$D$107,2,FALSE)</f>
        <v>#N/A</v>
      </c>
      <c r="E63" s="113" t="e">
        <f>VLOOKUP($C63,'Équipes 3e cycle'!$A$8:$D$107,3,FALSE)</f>
        <v>#N/A</v>
      </c>
      <c r="F63" s="113" t="e">
        <f>VLOOKUP($C63,'Équipes 3e cycle'!$A$8:$D$107,4,FALSE)</f>
        <v>#N/A</v>
      </c>
      <c r="G63" s="143">
        <f>LARGE('Pointage 3e cycle'!$N$8:$N$107,B63)</f>
        <v>0</v>
      </c>
    </row>
    <row r="64" spans="2:12" ht="22.8" x14ac:dyDescent="0.25">
      <c r="B64" s="132">
        <v>61</v>
      </c>
      <c r="C64" s="112">
        <f>VLOOKUP(G64,'Pointage 3e cycle'!$A$8:$N$107,2,FALSE)</f>
        <v>0</v>
      </c>
      <c r="D64" s="113" t="e">
        <f>VLOOKUP($C64,'Équipes 3e cycle'!$A$8:$D$107,2,FALSE)</f>
        <v>#N/A</v>
      </c>
      <c r="E64" s="113" t="e">
        <f>VLOOKUP($C64,'Équipes 3e cycle'!$A$8:$D$107,3,FALSE)</f>
        <v>#N/A</v>
      </c>
      <c r="F64" s="113" t="e">
        <f>VLOOKUP($C64,'Équipes 3e cycle'!$A$8:$D$107,4,FALSE)</f>
        <v>#N/A</v>
      </c>
      <c r="G64" s="143">
        <f>LARGE('Pointage 3e cycle'!$N$8:$N$107,B64)</f>
        <v>0</v>
      </c>
    </row>
    <row r="65" spans="2:7" ht="22.8" x14ac:dyDescent="0.25">
      <c r="B65" s="132">
        <v>62</v>
      </c>
      <c r="C65" s="112">
        <f>VLOOKUP(G65,'Pointage 3e cycle'!$A$8:$N$107,2,FALSE)</f>
        <v>0</v>
      </c>
      <c r="D65" s="113" t="e">
        <f>VLOOKUP($C65,'Équipes 3e cycle'!$A$8:$D$107,2,FALSE)</f>
        <v>#N/A</v>
      </c>
      <c r="E65" s="113" t="e">
        <f>VLOOKUP($C65,'Équipes 3e cycle'!$A$8:$D$107,3,FALSE)</f>
        <v>#N/A</v>
      </c>
      <c r="F65" s="113" t="e">
        <f>VLOOKUP($C65,'Équipes 3e cycle'!$A$8:$D$107,4,FALSE)</f>
        <v>#N/A</v>
      </c>
      <c r="G65" s="143">
        <f>LARGE('Pointage 3e cycle'!$N$8:$N$107,B65)</f>
        <v>0</v>
      </c>
    </row>
    <row r="66" spans="2:7" ht="22.8" x14ac:dyDescent="0.25">
      <c r="B66" s="132">
        <v>63</v>
      </c>
      <c r="C66" s="112">
        <f>VLOOKUP(G66,'Pointage 3e cycle'!$A$8:$N$107,2,FALSE)</f>
        <v>0</v>
      </c>
      <c r="D66" s="113" t="e">
        <f>VLOOKUP($C66,'Équipes 3e cycle'!$A$8:$D$107,2,FALSE)</f>
        <v>#N/A</v>
      </c>
      <c r="E66" s="113" t="e">
        <f>VLOOKUP($C66,'Équipes 3e cycle'!$A$8:$D$107,3,FALSE)</f>
        <v>#N/A</v>
      </c>
      <c r="F66" s="113" t="e">
        <f>VLOOKUP($C66,'Équipes 3e cycle'!$A$8:$D$107,4,FALSE)</f>
        <v>#N/A</v>
      </c>
      <c r="G66" s="143">
        <f>LARGE('Pointage 3e cycle'!$N$8:$N$107,B66)</f>
        <v>0</v>
      </c>
    </row>
    <row r="67" spans="2:7" ht="22.8" x14ac:dyDescent="0.25">
      <c r="B67" s="132">
        <v>64</v>
      </c>
      <c r="C67" s="112">
        <f>VLOOKUP(G67,'Pointage 3e cycle'!$A$8:$N$107,2,FALSE)</f>
        <v>0</v>
      </c>
      <c r="D67" s="113" t="e">
        <f>VLOOKUP($C67,'Équipes 3e cycle'!$A$8:$D$107,2,FALSE)</f>
        <v>#N/A</v>
      </c>
      <c r="E67" s="113" t="e">
        <f>VLOOKUP($C67,'Équipes 3e cycle'!$A$8:$D$107,3,FALSE)</f>
        <v>#N/A</v>
      </c>
      <c r="F67" s="113" t="e">
        <f>VLOOKUP($C67,'Équipes 3e cycle'!$A$8:$D$107,4,FALSE)</f>
        <v>#N/A</v>
      </c>
      <c r="G67" s="143">
        <f>LARGE('Pointage 3e cycle'!$N$8:$N$107,B67)</f>
        <v>0</v>
      </c>
    </row>
    <row r="68" spans="2:7" ht="22.8" x14ac:dyDescent="0.25">
      <c r="B68" s="132">
        <v>65</v>
      </c>
      <c r="C68" s="112">
        <f>VLOOKUP(G68,'Pointage 3e cycle'!$A$8:$N$107,2,FALSE)</f>
        <v>0</v>
      </c>
      <c r="D68" s="113" t="e">
        <f>VLOOKUP($C68,'Équipes 3e cycle'!$A$8:$D$107,2,FALSE)</f>
        <v>#N/A</v>
      </c>
      <c r="E68" s="113" t="e">
        <f>VLOOKUP($C68,'Équipes 3e cycle'!$A$8:$D$107,3,FALSE)</f>
        <v>#N/A</v>
      </c>
      <c r="F68" s="113" t="e">
        <f>VLOOKUP($C68,'Équipes 3e cycle'!$A$8:$D$107,4,FALSE)</f>
        <v>#N/A</v>
      </c>
      <c r="G68" s="143">
        <f>LARGE('Pointage 3e cycle'!$N$8:$N$107,B68)</f>
        <v>0</v>
      </c>
    </row>
    <row r="69" spans="2:7" ht="22.8" x14ac:dyDescent="0.25">
      <c r="B69" s="132">
        <v>66</v>
      </c>
      <c r="C69" s="112">
        <f>VLOOKUP(G69,'Pointage 3e cycle'!$A$8:$N$107,2,FALSE)</f>
        <v>0</v>
      </c>
      <c r="D69" s="113" t="e">
        <f>VLOOKUP($C69,'Équipes 3e cycle'!$A$8:$D$107,2,FALSE)</f>
        <v>#N/A</v>
      </c>
      <c r="E69" s="113" t="e">
        <f>VLOOKUP($C69,'Équipes 3e cycle'!$A$8:$D$107,3,FALSE)</f>
        <v>#N/A</v>
      </c>
      <c r="F69" s="113" t="e">
        <f>VLOOKUP($C69,'Équipes 3e cycle'!$A$8:$D$107,4,FALSE)</f>
        <v>#N/A</v>
      </c>
      <c r="G69" s="143">
        <f>LARGE('Pointage 3e cycle'!$N$8:$N$107,B69)</f>
        <v>0</v>
      </c>
    </row>
    <row r="70" spans="2:7" ht="22.8" x14ac:dyDescent="0.25">
      <c r="B70" s="132">
        <v>67</v>
      </c>
      <c r="C70" s="112">
        <f>VLOOKUP(G70,'Pointage 3e cycle'!$A$8:$N$107,2,FALSE)</f>
        <v>0</v>
      </c>
      <c r="D70" s="113" t="e">
        <f>VLOOKUP($C70,'Équipes 3e cycle'!$A$8:$D$107,2,FALSE)</f>
        <v>#N/A</v>
      </c>
      <c r="E70" s="113" t="e">
        <f>VLOOKUP($C70,'Équipes 3e cycle'!$A$8:$D$107,3,FALSE)</f>
        <v>#N/A</v>
      </c>
      <c r="F70" s="113" t="e">
        <f>VLOOKUP($C70,'Équipes 3e cycle'!$A$8:$D$107,4,FALSE)</f>
        <v>#N/A</v>
      </c>
      <c r="G70" s="143">
        <f>LARGE('Pointage 3e cycle'!$N$8:$N$107,B70)</f>
        <v>0</v>
      </c>
    </row>
    <row r="71" spans="2:7" ht="22.8" x14ac:dyDescent="0.25">
      <c r="B71" s="132">
        <v>68</v>
      </c>
      <c r="C71" s="112">
        <f>VLOOKUP(G71,'Pointage 3e cycle'!$A$8:$N$107,2,FALSE)</f>
        <v>0</v>
      </c>
      <c r="D71" s="113" t="e">
        <f>VLOOKUP($C71,'Équipes 3e cycle'!$A$8:$D$107,2,FALSE)</f>
        <v>#N/A</v>
      </c>
      <c r="E71" s="113" t="e">
        <f>VLOOKUP($C71,'Équipes 3e cycle'!$A$8:$D$107,3,FALSE)</f>
        <v>#N/A</v>
      </c>
      <c r="F71" s="113" t="e">
        <f>VLOOKUP($C71,'Équipes 3e cycle'!$A$8:$D$107,4,FALSE)</f>
        <v>#N/A</v>
      </c>
      <c r="G71" s="143">
        <f>LARGE('Pointage 3e cycle'!$N$8:$N$107,B71)</f>
        <v>0</v>
      </c>
    </row>
    <row r="72" spans="2:7" ht="22.8" x14ac:dyDescent="0.25">
      <c r="B72" s="132">
        <v>69</v>
      </c>
      <c r="C72" s="112">
        <f>VLOOKUP(G72,'Pointage 3e cycle'!$A$8:$N$107,2,FALSE)</f>
        <v>0</v>
      </c>
      <c r="D72" s="113" t="e">
        <f>VLOOKUP($C72,'Équipes 3e cycle'!$A$8:$D$107,2,FALSE)</f>
        <v>#N/A</v>
      </c>
      <c r="E72" s="113" t="e">
        <f>VLOOKUP($C72,'Équipes 3e cycle'!$A$8:$D$107,3,FALSE)</f>
        <v>#N/A</v>
      </c>
      <c r="F72" s="113" t="e">
        <f>VLOOKUP($C72,'Équipes 3e cycle'!$A$8:$D$107,4,FALSE)</f>
        <v>#N/A</v>
      </c>
      <c r="G72" s="143">
        <f>LARGE('Pointage 3e cycle'!$N$8:$N$107,B72)</f>
        <v>0</v>
      </c>
    </row>
    <row r="73" spans="2:7" ht="22.8" x14ac:dyDescent="0.25">
      <c r="B73" s="132">
        <v>70</v>
      </c>
      <c r="C73" s="112">
        <f>VLOOKUP(G73,'Pointage 3e cycle'!$A$8:$N$107,2,FALSE)</f>
        <v>0</v>
      </c>
      <c r="D73" s="113" t="e">
        <f>VLOOKUP($C73,'Équipes 3e cycle'!$A$8:$D$107,2,FALSE)</f>
        <v>#N/A</v>
      </c>
      <c r="E73" s="113" t="e">
        <f>VLOOKUP($C73,'Équipes 3e cycle'!$A$8:$D$107,3,FALSE)</f>
        <v>#N/A</v>
      </c>
      <c r="F73" s="113" t="e">
        <f>VLOOKUP($C73,'Équipes 3e cycle'!$A$8:$D$107,4,FALSE)</f>
        <v>#N/A</v>
      </c>
      <c r="G73" s="143">
        <f>LARGE('Pointage 3e cycle'!$N$8:$N$107,B73)</f>
        <v>0</v>
      </c>
    </row>
    <row r="74" spans="2:7" ht="22.8" x14ac:dyDescent="0.25">
      <c r="B74" s="132">
        <v>71</v>
      </c>
      <c r="C74" s="112">
        <f>VLOOKUP(G74,'Pointage 3e cycle'!$A$8:$N$107,2,FALSE)</f>
        <v>0</v>
      </c>
      <c r="D74" s="113" t="e">
        <f>VLOOKUP($C74,'Équipes 3e cycle'!$A$8:$D$107,2,FALSE)</f>
        <v>#N/A</v>
      </c>
      <c r="E74" s="113" t="e">
        <f>VLOOKUP($C74,'Équipes 3e cycle'!$A$8:$D$107,3,FALSE)</f>
        <v>#N/A</v>
      </c>
      <c r="F74" s="113" t="e">
        <f>VLOOKUP($C74,'Équipes 3e cycle'!$A$8:$D$107,4,FALSE)</f>
        <v>#N/A</v>
      </c>
      <c r="G74" s="143">
        <f>LARGE('Pointage 3e cycle'!$N$8:$N$107,B74)</f>
        <v>0</v>
      </c>
    </row>
    <row r="75" spans="2:7" ht="22.8" x14ac:dyDescent="0.25">
      <c r="B75" s="132">
        <v>72</v>
      </c>
      <c r="C75" s="112">
        <f>VLOOKUP(G75,'Pointage 3e cycle'!$A$8:$N$107,2,FALSE)</f>
        <v>0</v>
      </c>
      <c r="D75" s="113" t="e">
        <f>VLOOKUP($C75,'Équipes 3e cycle'!$A$8:$D$107,2,FALSE)</f>
        <v>#N/A</v>
      </c>
      <c r="E75" s="113" t="e">
        <f>VLOOKUP($C75,'Équipes 3e cycle'!$A$8:$D$107,3,FALSE)</f>
        <v>#N/A</v>
      </c>
      <c r="F75" s="113" t="e">
        <f>VLOOKUP($C75,'Équipes 3e cycle'!$A$8:$D$107,4,FALSE)</f>
        <v>#N/A</v>
      </c>
      <c r="G75" s="143">
        <f>LARGE('Pointage 3e cycle'!$N$8:$N$107,B75)</f>
        <v>0</v>
      </c>
    </row>
    <row r="76" spans="2:7" ht="22.8" x14ac:dyDescent="0.25">
      <c r="B76" s="132">
        <v>73</v>
      </c>
      <c r="C76" s="112">
        <f>VLOOKUP(G76,'Pointage 3e cycle'!$A$8:$N$107,2,FALSE)</f>
        <v>0</v>
      </c>
      <c r="D76" s="113" t="e">
        <f>VLOOKUP($C76,'Équipes 3e cycle'!$A$8:$D$107,2,FALSE)</f>
        <v>#N/A</v>
      </c>
      <c r="E76" s="113" t="e">
        <f>VLOOKUP($C76,'Équipes 3e cycle'!$A$8:$D$107,3,FALSE)</f>
        <v>#N/A</v>
      </c>
      <c r="F76" s="113" t="e">
        <f>VLOOKUP($C76,'Équipes 3e cycle'!$A$8:$D$107,4,FALSE)</f>
        <v>#N/A</v>
      </c>
      <c r="G76" s="143">
        <f>LARGE('Pointage 3e cycle'!$N$8:$N$107,B76)</f>
        <v>0</v>
      </c>
    </row>
    <row r="77" spans="2:7" ht="22.8" x14ac:dyDescent="0.25">
      <c r="B77" s="132">
        <v>74</v>
      </c>
      <c r="C77" s="112">
        <f>VLOOKUP(G77,'Pointage 3e cycle'!$A$8:$N$107,2,FALSE)</f>
        <v>0</v>
      </c>
      <c r="D77" s="113" t="e">
        <f>VLOOKUP($C77,'Équipes 3e cycle'!$A$8:$D$107,2,FALSE)</f>
        <v>#N/A</v>
      </c>
      <c r="E77" s="113" t="e">
        <f>VLOOKUP($C77,'Équipes 3e cycle'!$A$8:$D$107,3,FALSE)</f>
        <v>#N/A</v>
      </c>
      <c r="F77" s="113" t="e">
        <f>VLOOKUP($C77,'Équipes 3e cycle'!$A$8:$D$107,4,FALSE)</f>
        <v>#N/A</v>
      </c>
      <c r="G77" s="143">
        <f>LARGE('Pointage 3e cycle'!$N$8:$N$107,B77)</f>
        <v>0</v>
      </c>
    </row>
    <row r="78" spans="2:7" ht="22.8" x14ac:dyDescent="0.25">
      <c r="B78" s="132">
        <v>75</v>
      </c>
      <c r="C78" s="112">
        <f>VLOOKUP(G78,'Pointage 3e cycle'!$A$8:$N$107,2,FALSE)</f>
        <v>0</v>
      </c>
      <c r="D78" s="113" t="e">
        <f>VLOOKUP($C78,'Équipes 3e cycle'!$A$8:$D$107,2,FALSE)</f>
        <v>#N/A</v>
      </c>
      <c r="E78" s="113" t="e">
        <f>VLOOKUP($C78,'Équipes 3e cycle'!$A$8:$D$107,3,FALSE)</f>
        <v>#N/A</v>
      </c>
      <c r="F78" s="113" t="e">
        <f>VLOOKUP($C78,'Équipes 3e cycle'!$A$8:$D$107,4,FALSE)</f>
        <v>#N/A</v>
      </c>
      <c r="G78" s="143">
        <f>LARGE('Pointage 3e cycle'!$N$8:$N$107,B78)</f>
        <v>0</v>
      </c>
    </row>
    <row r="79" spans="2:7" ht="22.8" x14ac:dyDescent="0.25">
      <c r="B79" s="132">
        <v>76</v>
      </c>
      <c r="C79" s="112">
        <f>VLOOKUP(G79,'Pointage 3e cycle'!$A$8:$N$107,2,FALSE)</f>
        <v>0</v>
      </c>
      <c r="D79" s="113" t="e">
        <f>VLOOKUP($C79,'Équipes 3e cycle'!$A$8:$D$107,2,FALSE)</f>
        <v>#N/A</v>
      </c>
      <c r="E79" s="113" t="e">
        <f>VLOOKUP($C79,'Équipes 3e cycle'!$A$8:$D$107,3,FALSE)</f>
        <v>#N/A</v>
      </c>
      <c r="F79" s="113" t="e">
        <f>VLOOKUP($C79,'Équipes 3e cycle'!$A$8:$D$107,4,FALSE)</f>
        <v>#N/A</v>
      </c>
      <c r="G79" s="143">
        <f>LARGE('Pointage 3e cycle'!$N$8:$N$107,B79)</f>
        <v>0</v>
      </c>
    </row>
    <row r="80" spans="2:7" ht="22.8" x14ac:dyDescent="0.25">
      <c r="B80" s="132">
        <v>77</v>
      </c>
      <c r="C80" s="112">
        <f>VLOOKUP(G80,'Pointage 3e cycle'!$A$8:$N$107,2,FALSE)</f>
        <v>0</v>
      </c>
      <c r="D80" s="113" t="e">
        <f>VLOOKUP($C80,'Équipes 3e cycle'!$A$8:$D$107,2,FALSE)</f>
        <v>#N/A</v>
      </c>
      <c r="E80" s="113" t="e">
        <f>VLOOKUP($C80,'Équipes 3e cycle'!$A$8:$D$107,3,FALSE)</f>
        <v>#N/A</v>
      </c>
      <c r="F80" s="113" t="e">
        <f>VLOOKUP($C80,'Équipes 3e cycle'!$A$8:$D$107,4,FALSE)</f>
        <v>#N/A</v>
      </c>
      <c r="G80" s="143">
        <f>LARGE('Pointage 3e cycle'!$N$8:$N$107,B80)</f>
        <v>0</v>
      </c>
    </row>
    <row r="81" spans="2:7" ht="22.8" x14ac:dyDescent="0.25">
      <c r="B81" s="132">
        <v>78</v>
      </c>
      <c r="C81" s="112">
        <f>VLOOKUP(G81,'Pointage 3e cycle'!$A$8:$N$107,2,FALSE)</f>
        <v>0</v>
      </c>
      <c r="D81" s="113" t="e">
        <f>VLOOKUP($C81,'Équipes 3e cycle'!$A$8:$D$107,2,FALSE)</f>
        <v>#N/A</v>
      </c>
      <c r="E81" s="113" t="e">
        <f>VLOOKUP($C81,'Équipes 3e cycle'!$A$8:$D$107,3,FALSE)</f>
        <v>#N/A</v>
      </c>
      <c r="F81" s="113" t="e">
        <f>VLOOKUP($C81,'Équipes 3e cycle'!$A$8:$D$107,4,FALSE)</f>
        <v>#N/A</v>
      </c>
      <c r="G81" s="143">
        <f>LARGE('Pointage 3e cycle'!$N$8:$N$107,B81)</f>
        <v>0</v>
      </c>
    </row>
    <row r="82" spans="2:7" ht="22.8" x14ac:dyDescent="0.25">
      <c r="B82" s="132">
        <v>79</v>
      </c>
      <c r="C82" s="112">
        <f>VLOOKUP(G82,'Pointage 3e cycle'!$A$8:$N$107,2,FALSE)</f>
        <v>0</v>
      </c>
      <c r="D82" s="113" t="e">
        <f>VLOOKUP($C82,'Équipes 3e cycle'!$A$8:$D$107,2,FALSE)</f>
        <v>#N/A</v>
      </c>
      <c r="E82" s="113" t="e">
        <f>VLOOKUP($C82,'Équipes 3e cycle'!$A$8:$D$107,3,FALSE)</f>
        <v>#N/A</v>
      </c>
      <c r="F82" s="113" t="e">
        <f>VLOOKUP($C82,'Équipes 3e cycle'!$A$8:$D$107,4,FALSE)</f>
        <v>#N/A</v>
      </c>
      <c r="G82" s="143">
        <f>LARGE('Pointage 3e cycle'!$N$8:$N$107,B82)</f>
        <v>0</v>
      </c>
    </row>
    <row r="83" spans="2:7" ht="22.8" x14ac:dyDescent="0.25">
      <c r="B83" s="132">
        <v>80</v>
      </c>
      <c r="C83" s="112">
        <f>VLOOKUP(G83,'Pointage 3e cycle'!$A$8:$N$107,2,FALSE)</f>
        <v>0</v>
      </c>
      <c r="D83" s="113" t="e">
        <f>VLOOKUP($C83,'Équipes 3e cycle'!$A$8:$D$107,2,FALSE)</f>
        <v>#N/A</v>
      </c>
      <c r="E83" s="113" t="e">
        <f>VLOOKUP($C83,'Équipes 3e cycle'!$A$8:$D$107,3,FALSE)</f>
        <v>#N/A</v>
      </c>
      <c r="F83" s="113" t="e">
        <f>VLOOKUP($C83,'Équipes 3e cycle'!$A$8:$D$107,4,FALSE)</f>
        <v>#N/A</v>
      </c>
      <c r="G83" s="143">
        <f>LARGE('Pointage 3e cycle'!$N$8:$N$107,B83)</f>
        <v>0</v>
      </c>
    </row>
    <row r="84" spans="2:7" ht="22.8" x14ac:dyDescent="0.25">
      <c r="B84" s="132">
        <v>81</v>
      </c>
      <c r="C84" s="112">
        <f>VLOOKUP(G84,'Pointage 3e cycle'!$A$8:$N$107,2,FALSE)</f>
        <v>0</v>
      </c>
      <c r="D84" s="113" t="e">
        <f>VLOOKUP($C84,'Équipes 3e cycle'!$A$8:$D$107,2,FALSE)</f>
        <v>#N/A</v>
      </c>
      <c r="E84" s="113" t="e">
        <f>VLOOKUP($C84,'Équipes 3e cycle'!$A$8:$D$107,3,FALSE)</f>
        <v>#N/A</v>
      </c>
      <c r="F84" s="113" t="e">
        <f>VLOOKUP($C84,'Équipes 3e cycle'!$A$8:$D$107,4,FALSE)</f>
        <v>#N/A</v>
      </c>
      <c r="G84" s="143">
        <f>LARGE('Pointage 3e cycle'!$N$8:$N$107,B84)</f>
        <v>0</v>
      </c>
    </row>
    <row r="85" spans="2:7" ht="22.8" x14ac:dyDescent="0.25">
      <c r="B85" s="132">
        <v>82</v>
      </c>
      <c r="C85" s="112">
        <f>VLOOKUP(G85,'Pointage 3e cycle'!$A$8:$N$107,2,FALSE)</f>
        <v>0</v>
      </c>
      <c r="D85" s="113" t="e">
        <f>VLOOKUP($C85,'Équipes 3e cycle'!$A$8:$D$107,2,FALSE)</f>
        <v>#N/A</v>
      </c>
      <c r="E85" s="113" t="e">
        <f>VLOOKUP($C85,'Équipes 3e cycle'!$A$8:$D$107,3,FALSE)</f>
        <v>#N/A</v>
      </c>
      <c r="F85" s="113" t="e">
        <f>VLOOKUP($C85,'Équipes 3e cycle'!$A$8:$D$107,4,FALSE)</f>
        <v>#N/A</v>
      </c>
      <c r="G85" s="143">
        <f>LARGE('Pointage 3e cycle'!$N$8:$N$107,B85)</f>
        <v>0</v>
      </c>
    </row>
    <row r="86" spans="2:7" ht="22.8" x14ac:dyDescent="0.25">
      <c r="B86" s="132">
        <v>83</v>
      </c>
      <c r="C86" s="112">
        <f>VLOOKUP(G86,'Pointage 3e cycle'!$A$8:$N$107,2,FALSE)</f>
        <v>0</v>
      </c>
      <c r="D86" s="113" t="e">
        <f>VLOOKUP($C86,'Équipes 3e cycle'!$A$8:$D$107,2,FALSE)</f>
        <v>#N/A</v>
      </c>
      <c r="E86" s="113" t="e">
        <f>VLOOKUP($C86,'Équipes 3e cycle'!$A$8:$D$107,3,FALSE)</f>
        <v>#N/A</v>
      </c>
      <c r="F86" s="113" t="e">
        <f>VLOOKUP($C86,'Équipes 3e cycle'!$A$8:$D$107,4,FALSE)</f>
        <v>#N/A</v>
      </c>
      <c r="G86" s="143">
        <f>LARGE('Pointage 3e cycle'!$N$8:$N$107,B86)</f>
        <v>0</v>
      </c>
    </row>
    <row r="87" spans="2:7" ht="22.8" x14ac:dyDescent="0.25">
      <c r="B87" s="132">
        <v>84</v>
      </c>
      <c r="C87" s="112">
        <f>VLOOKUP(G87,'Pointage 3e cycle'!$A$8:$N$107,2,FALSE)</f>
        <v>0</v>
      </c>
      <c r="D87" s="113" t="e">
        <f>VLOOKUP($C87,'Équipes 3e cycle'!$A$8:$D$107,2,FALSE)</f>
        <v>#N/A</v>
      </c>
      <c r="E87" s="113" t="e">
        <f>VLOOKUP($C87,'Équipes 3e cycle'!$A$8:$D$107,3,FALSE)</f>
        <v>#N/A</v>
      </c>
      <c r="F87" s="113" t="e">
        <f>VLOOKUP($C87,'Équipes 3e cycle'!$A$8:$D$107,4,FALSE)</f>
        <v>#N/A</v>
      </c>
      <c r="G87" s="143">
        <f>LARGE('Pointage 3e cycle'!$N$8:$N$107,B87)</f>
        <v>0</v>
      </c>
    </row>
    <row r="88" spans="2:7" ht="22.8" x14ac:dyDescent="0.25">
      <c r="B88" s="132">
        <v>85</v>
      </c>
      <c r="C88" s="112">
        <f>VLOOKUP(G88,'Pointage 3e cycle'!$A$8:$N$107,2,FALSE)</f>
        <v>0</v>
      </c>
      <c r="D88" s="113" t="e">
        <f>VLOOKUP($C88,'Équipes 3e cycle'!$A$8:$D$107,2,FALSE)</f>
        <v>#N/A</v>
      </c>
      <c r="E88" s="113" t="e">
        <f>VLOOKUP($C88,'Équipes 3e cycle'!$A$8:$D$107,3,FALSE)</f>
        <v>#N/A</v>
      </c>
      <c r="F88" s="113" t="e">
        <f>VLOOKUP($C88,'Équipes 3e cycle'!$A$8:$D$107,4,FALSE)</f>
        <v>#N/A</v>
      </c>
      <c r="G88" s="143">
        <f>LARGE('Pointage 3e cycle'!$N$8:$N$107,B88)</f>
        <v>0</v>
      </c>
    </row>
    <row r="89" spans="2:7" ht="22.8" x14ac:dyDescent="0.25">
      <c r="B89" s="132">
        <v>86</v>
      </c>
      <c r="C89" s="112">
        <f>VLOOKUP(G89,'Pointage 3e cycle'!$A$8:$N$107,2,FALSE)</f>
        <v>0</v>
      </c>
      <c r="D89" s="113" t="e">
        <f>VLOOKUP($C89,'Équipes 3e cycle'!$A$8:$D$107,2,FALSE)</f>
        <v>#N/A</v>
      </c>
      <c r="E89" s="113" t="e">
        <f>VLOOKUP($C89,'Équipes 3e cycle'!$A$8:$D$107,3,FALSE)</f>
        <v>#N/A</v>
      </c>
      <c r="F89" s="113" t="e">
        <f>VLOOKUP($C89,'Équipes 3e cycle'!$A$8:$D$107,4,FALSE)</f>
        <v>#N/A</v>
      </c>
      <c r="G89" s="143">
        <f>LARGE('Pointage 3e cycle'!$N$8:$N$107,B89)</f>
        <v>0</v>
      </c>
    </row>
    <row r="90" spans="2:7" ht="22.8" x14ac:dyDescent="0.25">
      <c r="B90" s="132">
        <v>87</v>
      </c>
      <c r="C90" s="112">
        <f>VLOOKUP(G90,'Pointage 3e cycle'!$A$8:$N$107,2,FALSE)</f>
        <v>0</v>
      </c>
      <c r="D90" s="113" t="e">
        <f>VLOOKUP($C90,'Équipes 3e cycle'!$A$8:$D$107,2,FALSE)</f>
        <v>#N/A</v>
      </c>
      <c r="E90" s="113" t="e">
        <f>VLOOKUP($C90,'Équipes 3e cycle'!$A$8:$D$107,3,FALSE)</f>
        <v>#N/A</v>
      </c>
      <c r="F90" s="113" t="e">
        <f>VLOOKUP($C90,'Équipes 3e cycle'!$A$8:$D$107,4,FALSE)</f>
        <v>#N/A</v>
      </c>
      <c r="G90" s="143">
        <f>LARGE('Pointage 3e cycle'!$N$8:$N$107,B90)</f>
        <v>0</v>
      </c>
    </row>
    <row r="91" spans="2:7" ht="22.8" x14ac:dyDescent="0.25">
      <c r="B91" s="132">
        <v>88</v>
      </c>
      <c r="C91" s="112">
        <f>VLOOKUP(G91,'Pointage 3e cycle'!$A$8:$N$107,2,FALSE)</f>
        <v>0</v>
      </c>
      <c r="D91" s="113" t="e">
        <f>VLOOKUP($C91,'Équipes 3e cycle'!$A$8:$D$107,2,FALSE)</f>
        <v>#N/A</v>
      </c>
      <c r="E91" s="113" t="e">
        <f>VLOOKUP($C91,'Équipes 3e cycle'!$A$8:$D$107,3,FALSE)</f>
        <v>#N/A</v>
      </c>
      <c r="F91" s="113" t="e">
        <f>VLOOKUP($C91,'Équipes 3e cycle'!$A$8:$D$107,4,FALSE)</f>
        <v>#N/A</v>
      </c>
      <c r="G91" s="143">
        <f>LARGE('Pointage 3e cycle'!$N$8:$N$107,B91)</f>
        <v>0</v>
      </c>
    </row>
    <row r="92" spans="2:7" ht="22.8" x14ac:dyDescent="0.25">
      <c r="B92" s="132">
        <v>89</v>
      </c>
      <c r="C92" s="112">
        <f>VLOOKUP(G92,'Pointage 3e cycle'!$A$8:$N$107,2,FALSE)</f>
        <v>0</v>
      </c>
      <c r="D92" s="113" t="e">
        <f>VLOOKUP($C92,'Équipes 3e cycle'!$A$8:$D$107,2,FALSE)</f>
        <v>#N/A</v>
      </c>
      <c r="E92" s="113" t="e">
        <f>VLOOKUP($C92,'Équipes 3e cycle'!$A$8:$D$107,3,FALSE)</f>
        <v>#N/A</v>
      </c>
      <c r="F92" s="113" t="e">
        <f>VLOOKUP($C92,'Équipes 3e cycle'!$A$8:$D$107,4,FALSE)</f>
        <v>#N/A</v>
      </c>
      <c r="G92" s="143">
        <f>LARGE('Pointage 3e cycle'!$N$8:$N$107,B92)</f>
        <v>0</v>
      </c>
    </row>
    <row r="93" spans="2:7" ht="22.8" x14ac:dyDescent="0.25">
      <c r="B93" s="132">
        <v>90</v>
      </c>
      <c r="C93" s="112">
        <f>VLOOKUP(G93,'Pointage 3e cycle'!$A$8:$N$107,2,FALSE)</f>
        <v>0</v>
      </c>
      <c r="D93" s="113" t="e">
        <f>VLOOKUP($C93,'Équipes 3e cycle'!$A$8:$D$107,2,FALSE)</f>
        <v>#N/A</v>
      </c>
      <c r="E93" s="113" t="e">
        <f>VLOOKUP($C93,'Équipes 3e cycle'!$A$8:$D$107,3,FALSE)</f>
        <v>#N/A</v>
      </c>
      <c r="F93" s="113" t="e">
        <f>VLOOKUP($C93,'Équipes 3e cycle'!$A$8:$D$107,4,FALSE)</f>
        <v>#N/A</v>
      </c>
      <c r="G93" s="143">
        <f>LARGE('Pointage 3e cycle'!$N$8:$N$107,B93)</f>
        <v>0</v>
      </c>
    </row>
    <row r="94" spans="2:7" ht="22.8" x14ac:dyDescent="0.25">
      <c r="B94" s="132">
        <v>91</v>
      </c>
      <c r="C94" s="112">
        <f>VLOOKUP(G94,'Pointage 3e cycle'!$A$8:$N$107,2,FALSE)</f>
        <v>0</v>
      </c>
      <c r="D94" s="113" t="e">
        <f>VLOOKUP($C94,'Équipes 3e cycle'!$A$8:$D$107,2,FALSE)</f>
        <v>#N/A</v>
      </c>
      <c r="E94" s="113" t="e">
        <f>VLOOKUP($C94,'Équipes 3e cycle'!$A$8:$D$107,3,FALSE)</f>
        <v>#N/A</v>
      </c>
      <c r="F94" s="113" t="e">
        <f>VLOOKUP($C94,'Équipes 3e cycle'!$A$8:$D$107,4,FALSE)</f>
        <v>#N/A</v>
      </c>
      <c r="G94" s="143">
        <f>LARGE('Pointage 3e cycle'!$N$8:$N$107,B94)</f>
        <v>0</v>
      </c>
    </row>
    <row r="95" spans="2:7" ht="22.8" x14ac:dyDescent="0.25">
      <c r="B95" s="132">
        <v>92</v>
      </c>
      <c r="C95" s="112">
        <f>VLOOKUP(G95,'Pointage 3e cycle'!$A$8:$N$107,2,FALSE)</f>
        <v>0</v>
      </c>
      <c r="D95" s="113" t="e">
        <f>VLOOKUP($C95,'Équipes 3e cycle'!$A$8:$D$107,2,FALSE)</f>
        <v>#N/A</v>
      </c>
      <c r="E95" s="113" t="e">
        <f>VLOOKUP($C95,'Équipes 3e cycle'!$A$8:$D$107,3,FALSE)</f>
        <v>#N/A</v>
      </c>
      <c r="F95" s="113" t="e">
        <f>VLOOKUP($C95,'Équipes 3e cycle'!$A$8:$D$107,4,FALSE)</f>
        <v>#N/A</v>
      </c>
      <c r="G95" s="143">
        <f>LARGE('Pointage 3e cycle'!$N$8:$N$107,B95)</f>
        <v>0</v>
      </c>
    </row>
    <row r="96" spans="2:7" ht="22.8" x14ac:dyDescent="0.25">
      <c r="B96" s="132">
        <v>93</v>
      </c>
      <c r="C96" s="112">
        <f>VLOOKUP(G96,'Pointage 3e cycle'!$A$8:$N$107,2,FALSE)</f>
        <v>0</v>
      </c>
      <c r="D96" s="113" t="e">
        <f>VLOOKUP($C96,'Équipes 3e cycle'!$A$8:$D$107,2,FALSE)</f>
        <v>#N/A</v>
      </c>
      <c r="E96" s="113" t="e">
        <f>VLOOKUP($C96,'Équipes 3e cycle'!$A$8:$D$107,3,FALSE)</f>
        <v>#N/A</v>
      </c>
      <c r="F96" s="113" t="e">
        <f>VLOOKUP($C96,'Équipes 3e cycle'!$A$8:$D$107,4,FALSE)</f>
        <v>#N/A</v>
      </c>
      <c r="G96" s="143">
        <f>LARGE('Pointage 3e cycle'!$N$8:$N$107,B96)</f>
        <v>0</v>
      </c>
    </row>
    <row r="97" spans="2:7" ht="22.8" x14ac:dyDescent="0.25">
      <c r="B97" s="132">
        <v>94</v>
      </c>
      <c r="C97" s="112">
        <f>VLOOKUP(G97,'Pointage 3e cycle'!$A$8:$N$107,2,FALSE)</f>
        <v>0</v>
      </c>
      <c r="D97" s="113" t="e">
        <f>VLOOKUP($C97,'Équipes 3e cycle'!$A$8:$D$107,2,FALSE)</f>
        <v>#N/A</v>
      </c>
      <c r="E97" s="113" t="e">
        <f>VLOOKUP($C97,'Équipes 3e cycle'!$A$8:$D$107,3,FALSE)</f>
        <v>#N/A</v>
      </c>
      <c r="F97" s="113" t="e">
        <f>VLOOKUP($C97,'Équipes 3e cycle'!$A$8:$D$107,4,FALSE)</f>
        <v>#N/A</v>
      </c>
      <c r="G97" s="143">
        <f>LARGE('Pointage 3e cycle'!$N$8:$N$107,B97)</f>
        <v>0</v>
      </c>
    </row>
    <row r="98" spans="2:7" ht="22.8" x14ac:dyDescent="0.25">
      <c r="B98" s="132">
        <v>95</v>
      </c>
      <c r="C98" s="112">
        <f>VLOOKUP(G98,'Pointage 3e cycle'!$A$8:$N$107,2,FALSE)</f>
        <v>0</v>
      </c>
      <c r="D98" s="113" t="e">
        <f>VLOOKUP($C98,'Équipes 3e cycle'!$A$8:$D$107,2,FALSE)</f>
        <v>#N/A</v>
      </c>
      <c r="E98" s="113" t="e">
        <f>VLOOKUP($C98,'Équipes 3e cycle'!$A$8:$D$107,3,FALSE)</f>
        <v>#N/A</v>
      </c>
      <c r="F98" s="113" t="e">
        <f>VLOOKUP($C98,'Équipes 3e cycle'!$A$8:$D$107,4,FALSE)</f>
        <v>#N/A</v>
      </c>
      <c r="G98" s="143">
        <f>LARGE('Pointage 3e cycle'!$N$8:$N$107,B98)</f>
        <v>0</v>
      </c>
    </row>
    <row r="99" spans="2:7" ht="22.8" x14ac:dyDescent="0.25">
      <c r="B99" s="132">
        <v>96</v>
      </c>
      <c r="C99" s="112">
        <f>VLOOKUP(G99,'Pointage 3e cycle'!$A$8:$N$107,2,FALSE)</f>
        <v>0</v>
      </c>
      <c r="D99" s="113" t="e">
        <f>VLOOKUP($C99,'Équipes 3e cycle'!$A$8:$D$107,2,FALSE)</f>
        <v>#N/A</v>
      </c>
      <c r="E99" s="113" t="e">
        <f>VLOOKUP($C99,'Équipes 3e cycle'!$A$8:$D$107,3,FALSE)</f>
        <v>#N/A</v>
      </c>
      <c r="F99" s="113" t="e">
        <f>VLOOKUP($C99,'Équipes 3e cycle'!$A$8:$D$107,4,FALSE)</f>
        <v>#N/A</v>
      </c>
      <c r="G99" s="143">
        <f>LARGE('Pointage 3e cycle'!$N$8:$N$107,B99)</f>
        <v>0</v>
      </c>
    </row>
    <row r="100" spans="2:7" ht="22.8" x14ac:dyDescent="0.25">
      <c r="B100" s="132">
        <v>97</v>
      </c>
      <c r="C100" s="112">
        <f>VLOOKUP(G100,'Pointage 3e cycle'!$A$8:$N$107,2,FALSE)</f>
        <v>0</v>
      </c>
      <c r="D100" s="113" t="e">
        <f>VLOOKUP($C100,'Équipes 3e cycle'!$A$8:$D$107,2,FALSE)</f>
        <v>#N/A</v>
      </c>
      <c r="E100" s="113" t="e">
        <f>VLOOKUP($C100,'Équipes 3e cycle'!$A$8:$D$107,3,FALSE)</f>
        <v>#N/A</v>
      </c>
      <c r="F100" s="113" t="e">
        <f>VLOOKUP($C100,'Équipes 3e cycle'!$A$8:$D$107,4,FALSE)</f>
        <v>#N/A</v>
      </c>
      <c r="G100" s="143">
        <f>LARGE('Pointage 3e cycle'!$N$8:$N$107,B100)</f>
        <v>0</v>
      </c>
    </row>
    <row r="101" spans="2:7" ht="22.8" x14ac:dyDescent="0.25">
      <c r="B101" s="132">
        <v>98</v>
      </c>
      <c r="C101" s="112">
        <f>VLOOKUP(G101,'Pointage 3e cycle'!$A$8:$N$107,2,FALSE)</f>
        <v>0</v>
      </c>
      <c r="D101" s="113" t="e">
        <f>VLOOKUP($C101,'Équipes 3e cycle'!$A$8:$D$107,2,FALSE)</f>
        <v>#N/A</v>
      </c>
      <c r="E101" s="113" t="e">
        <f>VLOOKUP($C101,'Équipes 3e cycle'!$A$8:$D$107,3,FALSE)</f>
        <v>#N/A</v>
      </c>
      <c r="F101" s="113" t="e">
        <f>VLOOKUP($C101,'Équipes 3e cycle'!$A$8:$D$107,4,FALSE)</f>
        <v>#N/A</v>
      </c>
      <c r="G101" s="143">
        <f>LARGE('Pointage 3e cycle'!$N$8:$N$107,B101)</f>
        <v>0</v>
      </c>
    </row>
    <row r="102" spans="2:7" ht="22.8" x14ac:dyDescent="0.25">
      <c r="B102" s="132">
        <v>99</v>
      </c>
      <c r="C102" s="112">
        <f>VLOOKUP(G102,'Pointage 3e cycle'!$A$8:$N$107,2,FALSE)</f>
        <v>0</v>
      </c>
      <c r="D102" s="113" t="e">
        <f>VLOOKUP($C102,'Équipes 3e cycle'!$A$8:$D$107,2,FALSE)</f>
        <v>#N/A</v>
      </c>
      <c r="E102" s="113" t="e">
        <f>VLOOKUP($C102,'Équipes 3e cycle'!$A$8:$D$107,3,FALSE)</f>
        <v>#N/A</v>
      </c>
      <c r="F102" s="113" t="e">
        <f>VLOOKUP($C102,'Équipes 3e cycle'!$A$8:$D$107,4,FALSE)</f>
        <v>#N/A</v>
      </c>
      <c r="G102" s="143">
        <f>LARGE('Pointage 3e cycle'!$N$8:$N$107,B102)</f>
        <v>0</v>
      </c>
    </row>
    <row r="103" spans="2:7" ht="23.4" thickBot="1" x14ac:dyDescent="0.3">
      <c r="B103" s="133">
        <v>100</v>
      </c>
      <c r="C103" s="134">
        <f>VLOOKUP(G103,'Pointage 3e cycle'!$A$8:$N$107,2,FALSE)</f>
        <v>0</v>
      </c>
      <c r="D103" s="135" t="e">
        <f>VLOOKUP($C103,'Équipes 3e cycle'!$A$8:$D$107,2,FALSE)</f>
        <v>#N/A</v>
      </c>
      <c r="E103" s="135" t="e">
        <f>VLOOKUP($C103,'Équipes 3e cycle'!$A$8:$D$107,3,FALSE)</f>
        <v>#N/A</v>
      </c>
      <c r="F103" s="135" t="e">
        <f>VLOOKUP($C103,'Équipes 3e cycle'!$A$8:$D$107,4,FALSE)</f>
        <v>#N/A</v>
      </c>
      <c r="G103" s="144">
        <f>LARGE('Pointage 3e cycle'!$N$8:$N$107,B103)</f>
        <v>0</v>
      </c>
    </row>
  </sheetData>
  <sheetProtection password="DD18" sheet="1" objects="1" scenarios="1"/>
  <mergeCells count="14">
    <mergeCell ref="J49:J51"/>
    <mergeCell ref="L49:L51"/>
    <mergeCell ref="J37:J39"/>
    <mergeCell ref="L37:L39"/>
    <mergeCell ref="J40:J42"/>
    <mergeCell ref="L40:L42"/>
    <mergeCell ref="J46:J48"/>
    <mergeCell ref="L46:L48"/>
    <mergeCell ref="B1:G1"/>
    <mergeCell ref="B2:G2"/>
    <mergeCell ref="J28:J30"/>
    <mergeCell ref="L28:L30"/>
    <mergeCell ref="J31:J33"/>
    <mergeCell ref="L31:L33"/>
  </mergeCells>
  <conditionalFormatting sqref="C4:C103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07"/>
  <sheetViews>
    <sheetView zoomScaleNormal="100" workbookViewId="0">
      <selection activeCell="A8" sqref="A8"/>
    </sheetView>
  </sheetViews>
  <sheetFormatPr baseColWidth="10" defaultColWidth="11.44140625" defaultRowHeight="13.8" x14ac:dyDescent="0.3"/>
  <cols>
    <col min="1" max="1" width="13.6640625" style="32" customWidth="1"/>
    <col min="2" max="2" width="70.6640625" style="32" customWidth="1"/>
    <col min="3" max="3" width="30.6640625" style="32" customWidth="1"/>
    <col min="4" max="4" width="40.6640625" style="32" customWidth="1"/>
    <col min="5" max="16384" width="11.44140625" style="32"/>
  </cols>
  <sheetData>
    <row r="1" spans="1:4" ht="24" x14ac:dyDescent="0.3">
      <c r="A1" s="31" t="s">
        <v>35</v>
      </c>
      <c r="B1" s="31"/>
      <c r="C1" s="31"/>
      <c r="D1" s="31"/>
    </row>
    <row r="2" spans="1:4" ht="17.399999999999999" x14ac:dyDescent="0.3">
      <c r="A2" s="37" t="s">
        <v>15</v>
      </c>
      <c r="B2" s="37"/>
      <c r="C2" s="37"/>
      <c r="D2" s="37"/>
    </row>
    <row r="3" spans="1:4" ht="17.399999999999999" x14ac:dyDescent="0.3">
      <c r="A3" s="36"/>
      <c r="B3" s="36"/>
      <c r="C3" s="36"/>
      <c r="D3" s="36"/>
    </row>
    <row r="4" spans="1:4" s="33" customFormat="1" ht="16.8" customHeight="1" x14ac:dyDescent="0.3">
      <c r="A4" s="44" t="s">
        <v>39</v>
      </c>
      <c r="B4" s="44" t="s">
        <v>0</v>
      </c>
      <c r="C4" s="44" t="s">
        <v>18</v>
      </c>
      <c r="D4" s="44" t="s">
        <v>5</v>
      </c>
    </row>
    <row r="5" spans="1:4" s="33" customFormat="1" ht="15" customHeight="1" x14ac:dyDescent="0.3">
      <c r="A5" s="44"/>
      <c r="B5" s="44"/>
      <c r="C5" s="44"/>
      <c r="D5" s="44"/>
    </row>
    <row r="6" spans="1:4" s="33" customFormat="1" x14ac:dyDescent="0.3">
      <c r="A6" s="45"/>
      <c r="B6" s="45"/>
      <c r="C6" s="45"/>
      <c r="D6" s="45"/>
    </row>
    <row r="7" spans="1:4" ht="20.25" customHeight="1" x14ac:dyDescent="0.3">
      <c r="A7" s="43">
        <v>0</v>
      </c>
      <c r="B7" s="11" t="s">
        <v>38</v>
      </c>
      <c r="C7" s="11" t="s">
        <v>37</v>
      </c>
      <c r="D7" s="12" t="s">
        <v>14</v>
      </c>
    </row>
    <row r="8" spans="1:4" ht="20.25" customHeight="1" x14ac:dyDescent="0.3">
      <c r="A8" s="40"/>
      <c r="B8" s="41"/>
      <c r="C8" s="41"/>
      <c r="D8" s="41"/>
    </row>
    <row r="9" spans="1:4" ht="20.25" customHeight="1" x14ac:dyDescent="0.3">
      <c r="A9" s="34"/>
      <c r="B9" s="35"/>
      <c r="C9" s="35"/>
      <c r="D9" s="35"/>
    </row>
    <row r="10" spans="1:4" ht="20.25" customHeight="1" x14ac:dyDescent="0.3">
      <c r="A10" s="34"/>
      <c r="B10" s="35"/>
      <c r="C10" s="35"/>
      <c r="D10" s="35"/>
    </row>
    <row r="11" spans="1:4" ht="20.25" customHeight="1" x14ac:dyDescent="0.3">
      <c r="A11" s="34"/>
      <c r="B11" s="35"/>
      <c r="C11" s="35"/>
      <c r="D11" s="35"/>
    </row>
    <row r="12" spans="1:4" ht="20.25" customHeight="1" x14ac:dyDescent="0.3">
      <c r="A12" s="34"/>
      <c r="B12" s="35"/>
      <c r="C12" s="35"/>
      <c r="D12" s="35"/>
    </row>
    <row r="13" spans="1:4" ht="20.25" customHeight="1" x14ac:dyDescent="0.3">
      <c r="A13" s="34"/>
      <c r="B13" s="35"/>
      <c r="C13" s="35"/>
      <c r="D13" s="35"/>
    </row>
    <row r="14" spans="1:4" ht="20.25" customHeight="1" x14ac:dyDescent="0.3">
      <c r="A14" s="34"/>
      <c r="B14" s="35"/>
      <c r="C14" s="35"/>
      <c r="D14" s="35"/>
    </row>
    <row r="15" spans="1:4" ht="20.25" customHeight="1" x14ac:dyDescent="0.3">
      <c r="A15" s="34"/>
      <c r="B15" s="35"/>
      <c r="C15" s="35"/>
      <c r="D15" s="35"/>
    </row>
    <row r="16" spans="1:4" ht="20.25" customHeight="1" x14ac:dyDescent="0.3">
      <c r="A16" s="34"/>
      <c r="B16" s="35"/>
      <c r="C16" s="35"/>
      <c r="D16" s="35"/>
    </row>
    <row r="17" spans="1:4" ht="20.25" customHeight="1" x14ac:dyDescent="0.3">
      <c r="A17" s="34"/>
      <c r="B17" s="35"/>
      <c r="C17" s="35"/>
      <c r="D17" s="35"/>
    </row>
    <row r="18" spans="1:4" ht="20.25" customHeight="1" x14ac:dyDescent="0.3">
      <c r="A18" s="34"/>
      <c r="B18" s="35"/>
      <c r="C18" s="35"/>
      <c r="D18" s="35"/>
    </row>
    <row r="19" spans="1:4" ht="20.25" customHeight="1" x14ac:dyDescent="0.3">
      <c r="A19" s="34"/>
      <c r="B19" s="35"/>
      <c r="C19" s="35"/>
      <c r="D19" s="35"/>
    </row>
    <row r="20" spans="1:4" ht="20.25" customHeight="1" x14ac:dyDescent="0.3">
      <c r="A20" s="34"/>
      <c r="B20" s="35"/>
      <c r="C20" s="35"/>
      <c r="D20" s="35"/>
    </row>
    <row r="21" spans="1:4" ht="20.25" customHeight="1" x14ac:dyDescent="0.3">
      <c r="A21" s="34"/>
      <c r="B21" s="35"/>
      <c r="C21" s="35"/>
      <c r="D21" s="35"/>
    </row>
    <row r="22" spans="1:4" ht="20.25" customHeight="1" x14ac:dyDescent="0.3">
      <c r="A22" s="34"/>
      <c r="B22" s="35"/>
      <c r="C22" s="35"/>
      <c r="D22" s="35"/>
    </row>
    <row r="23" spans="1:4" ht="20.25" customHeight="1" x14ac:dyDescent="0.3">
      <c r="A23" s="34"/>
      <c r="B23" s="35"/>
      <c r="C23" s="35"/>
      <c r="D23" s="35"/>
    </row>
    <row r="24" spans="1:4" ht="20.25" customHeight="1" x14ac:dyDescent="0.3">
      <c r="A24" s="34"/>
      <c r="B24" s="35"/>
      <c r="C24" s="35"/>
      <c r="D24" s="35"/>
    </row>
    <row r="25" spans="1:4" ht="20.25" customHeight="1" x14ac:dyDescent="0.3">
      <c r="A25" s="34"/>
      <c r="B25" s="35"/>
      <c r="C25" s="35"/>
      <c r="D25" s="35"/>
    </row>
    <row r="26" spans="1:4" ht="20.25" customHeight="1" x14ac:dyDescent="0.3">
      <c r="A26" s="34"/>
      <c r="B26" s="35"/>
      <c r="C26" s="35"/>
      <c r="D26" s="35"/>
    </row>
    <row r="27" spans="1:4" ht="20.25" customHeight="1" x14ac:dyDescent="0.3">
      <c r="A27" s="34"/>
      <c r="B27" s="35"/>
      <c r="C27" s="35"/>
      <c r="D27" s="35"/>
    </row>
    <row r="28" spans="1:4" ht="20.25" customHeight="1" x14ac:dyDescent="0.3">
      <c r="A28" s="34"/>
      <c r="B28" s="35"/>
      <c r="C28" s="35"/>
      <c r="D28" s="35"/>
    </row>
    <row r="29" spans="1:4" ht="20.25" customHeight="1" x14ac:dyDescent="0.3">
      <c r="A29" s="34"/>
      <c r="B29" s="35"/>
      <c r="C29" s="35"/>
      <c r="D29" s="35"/>
    </row>
    <row r="30" spans="1:4" ht="20.25" customHeight="1" x14ac:dyDescent="0.3">
      <c r="A30" s="34"/>
      <c r="B30" s="35"/>
      <c r="C30" s="35"/>
      <c r="D30" s="35"/>
    </row>
    <row r="31" spans="1:4" ht="20.25" customHeight="1" x14ac:dyDescent="0.3">
      <c r="A31" s="34"/>
      <c r="B31" s="35"/>
      <c r="C31" s="35"/>
      <c r="D31" s="35"/>
    </row>
    <row r="32" spans="1:4" ht="20.25" customHeight="1" x14ac:dyDescent="0.3">
      <c r="A32" s="34"/>
      <c r="B32" s="35"/>
      <c r="C32" s="35"/>
      <c r="D32" s="35"/>
    </row>
    <row r="33" spans="1:4" ht="20.25" customHeight="1" x14ac:dyDescent="0.3">
      <c r="A33" s="34"/>
      <c r="B33" s="35"/>
      <c r="C33" s="35"/>
      <c r="D33" s="35"/>
    </row>
    <row r="34" spans="1:4" ht="20.25" customHeight="1" x14ac:dyDescent="0.3">
      <c r="A34" s="34"/>
      <c r="B34" s="35"/>
      <c r="C34" s="35"/>
      <c r="D34" s="35"/>
    </row>
    <row r="35" spans="1:4" ht="20.25" customHeight="1" x14ac:dyDescent="0.3">
      <c r="A35" s="34"/>
      <c r="B35" s="35"/>
      <c r="C35" s="35"/>
      <c r="D35" s="35"/>
    </row>
    <row r="36" spans="1:4" ht="20.25" customHeight="1" x14ac:dyDescent="0.3">
      <c r="A36" s="34"/>
      <c r="B36" s="35"/>
      <c r="C36" s="35"/>
      <c r="D36" s="35"/>
    </row>
    <row r="37" spans="1:4" ht="21.75" customHeight="1" x14ac:dyDescent="0.3">
      <c r="A37" s="34"/>
      <c r="B37" s="35"/>
      <c r="C37" s="35"/>
      <c r="D37" s="35"/>
    </row>
    <row r="38" spans="1:4" ht="21.75" customHeight="1" x14ac:dyDescent="0.3">
      <c r="A38" s="34"/>
      <c r="B38" s="35"/>
      <c r="C38" s="35"/>
      <c r="D38" s="35"/>
    </row>
    <row r="39" spans="1:4" ht="21.75" customHeight="1" x14ac:dyDescent="0.3">
      <c r="A39" s="34"/>
      <c r="B39" s="35"/>
      <c r="C39" s="35"/>
      <c r="D39" s="35"/>
    </row>
    <row r="40" spans="1:4" ht="21.75" customHeight="1" x14ac:dyDescent="0.3">
      <c r="A40" s="34"/>
      <c r="B40" s="35"/>
      <c r="C40" s="35"/>
      <c r="D40" s="35"/>
    </row>
    <row r="41" spans="1:4" ht="21.75" customHeight="1" x14ac:dyDescent="0.3">
      <c r="A41" s="34"/>
      <c r="B41" s="35"/>
      <c r="C41" s="35"/>
      <c r="D41" s="35"/>
    </row>
    <row r="42" spans="1:4" ht="21.75" customHeight="1" x14ac:dyDescent="0.3">
      <c r="A42" s="34"/>
      <c r="B42" s="35"/>
      <c r="C42" s="35"/>
      <c r="D42" s="35"/>
    </row>
    <row r="43" spans="1:4" ht="21.75" customHeight="1" x14ac:dyDescent="0.3">
      <c r="A43" s="34"/>
      <c r="B43" s="35"/>
      <c r="C43" s="35"/>
      <c r="D43" s="35"/>
    </row>
    <row r="44" spans="1:4" ht="21.75" customHeight="1" x14ac:dyDescent="0.3">
      <c r="A44" s="34"/>
      <c r="B44" s="35"/>
      <c r="C44" s="35"/>
      <c r="D44" s="35"/>
    </row>
    <row r="45" spans="1:4" ht="21.75" customHeight="1" x14ac:dyDescent="0.3">
      <c r="A45" s="34"/>
      <c r="B45" s="35"/>
      <c r="C45" s="35"/>
      <c r="D45" s="35"/>
    </row>
    <row r="46" spans="1:4" ht="21.75" customHeight="1" x14ac:dyDescent="0.3">
      <c r="A46" s="34"/>
      <c r="B46" s="35"/>
      <c r="C46" s="35"/>
      <c r="D46" s="35"/>
    </row>
    <row r="47" spans="1:4" ht="21.75" customHeight="1" x14ac:dyDescent="0.3">
      <c r="A47" s="34"/>
      <c r="B47" s="35"/>
      <c r="C47" s="35"/>
      <c r="D47" s="35"/>
    </row>
    <row r="48" spans="1:4" ht="21.75" customHeight="1" x14ac:dyDescent="0.3">
      <c r="A48" s="34"/>
      <c r="B48" s="35"/>
      <c r="C48" s="35"/>
      <c r="D48" s="35"/>
    </row>
    <row r="49" spans="1:4" ht="21.75" customHeight="1" x14ac:dyDescent="0.3">
      <c r="A49" s="34"/>
      <c r="B49" s="35"/>
      <c r="C49" s="35"/>
      <c r="D49" s="35"/>
    </row>
    <row r="50" spans="1:4" ht="21.75" customHeight="1" x14ac:dyDescent="0.3">
      <c r="A50" s="34"/>
      <c r="B50" s="35"/>
      <c r="C50" s="35"/>
      <c r="D50" s="35"/>
    </row>
    <row r="51" spans="1:4" ht="21.75" customHeight="1" x14ac:dyDescent="0.3">
      <c r="A51" s="34"/>
      <c r="B51" s="35"/>
      <c r="C51" s="35"/>
      <c r="D51" s="35"/>
    </row>
    <row r="52" spans="1:4" ht="21.75" customHeight="1" x14ac:dyDescent="0.3">
      <c r="A52" s="34"/>
      <c r="B52" s="35"/>
      <c r="C52" s="35"/>
      <c r="D52" s="35"/>
    </row>
    <row r="53" spans="1:4" ht="21.75" customHeight="1" x14ac:dyDescent="0.3">
      <c r="A53" s="34"/>
      <c r="B53" s="35"/>
      <c r="C53" s="35"/>
      <c r="D53" s="35"/>
    </row>
    <row r="54" spans="1:4" ht="21.75" customHeight="1" x14ac:dyDescent="0.3">
      <c r="A54" s="34"/>
      <c r="B54" s="35"/>
      <c r="C54" s="35"/>
      <c r="D54" s="35"/>
    </row>
    <row r="55" spans="1:4" ht="21.75" customHeight="1" x14ac:dyDescent="0.3">
      <c r="A55" s="34"/>
      <c r="B55" s="35"/>
      <c r="C55" s="35"/>
      <c r="D55" s="35"/>
    </row>
    <row r="56" spans="1:4" ht="21.75" customHeight="1" x14ac:dyDescent="0.3">
      <c r="A56" s="34"/>
      <c r="B56" s="35"/>
      <c r="C56" s="35"/>
      <c r="D56" s="35"/>
    </row>
    <row r="57" spans="1:4" ht="21.75" customHeight="1" x14ac:dyDescent="0.3">
      <c r="A57" s="34"/>
      <c r="B57" s="35"/>
      <c r="C57" s="35"/>
      <c r="D57" s="35"/>
    </row>
    <row r="58" spans="1:4" ht="21.75" customHeight="1" x14ac:dyDescent="0.3">
      <c r="A58" s="34"/>
      <c r="B58" s="35"/>
      <c r="C58" s="35"/>
      <c r="D58" s="35"/>
    </row>
    <row r="59" spans="1:4" ht="21.75" customHeight="1" x14ac:dyDescent="0.3">
      <c r="A59" s="34"/>
      <c r="B59" s="35"/>
      <c r="C59" s="35"/>
      <c r="D59" s="35"/>
    </row>
    <row r="60" spans="1:4" ht="21.75" customHeight="1" x14ac:dyDescent="0.3">
      <c r="A60" s="34"/>
      <c r="B60" s="35"/>
      <c r="C60" s="35"/>
      <c r="D60" s="35"/>
    </row>
    <row r="61" spans="1:4" ht="21.75" customHeight="1" x14ac:dyDescent="0.3">
      <c r="A61" s="34"/>
      <c r="B61" s="35"/>
      <c r="C61" s="35"/>
      <c r="D61" s="35"/>
    </row>
    <row r="62" spans="1:4" ht="21.75" customHeight="1" x14ac:dyDescent="0.3">
      <c r="A62" s="34"/>
      <c r="B62" s="35"/>
      <c r="C62" s="35"/>
      <c r="D62" s="35"/>
    </row>
    <row r="63" spans="1:4" ht="21.75" customHeight="1" x14ac:dyDescent="0.3">
      <c r="A63" s="34"/>
      <c r="B63" s="35"/>
      <c r="C63" s="35"/>
      <c r="D63" s="35"/>
    </row>
    <row r="64" spans="1:4" ht="21.75" customHeight="1" x14ac:dyDescent="0.3">
      <c r="A64" s="34"/>
      <c r="B64" s="35"/>
      <c r="C64" s="35"/>
      <c r="D64" s="35"/>
    </row>
    <row r="65" spans="1:4" ht="21.75" customHeight="1" x14ac:dyDescent="0.3">
      <c r="A65" s="34"/>
      <c r="B65" s="35"/>
      <c r="C65" s="35"/>
      <c r="D65" s="35"/>
    </row>
    <row r="66" spans="1:4" ht="21.75" customHeight="1" x14ac:dyDescent="0.3">
      <c r="A66" s="34"/>
      <c r="B66" s="35"/>
      <c r="C66" s="35"/>
      <c r="D66" s="35"/>
    </row>
    <row r="67" spans="1:4" ht="21.75" customHeight="1" x14ac:dyDescent="0.3">
      <c r="A67" s="34"/>
      <c r="B67" s="35"/>
      <c r="C67" s="35"/>
      <c r="D67" s="35"/>
    </row>
    <row r="68" spans="1:4" ht="21.75" customHeight="1" x14ac:dyDescent="0.3">
      <c r="A68" s="34"/>
      <c r="B68" s="35"/>
      <c r="C68" s="35"/>
      <c r="D68" s="35"/>
    </row>
    <row r="69" spans="1:4" ht="21.75" customHeight="1" x14ac:dyDescent="0.3">
      <c r="A69" s="34"/>
      <c r="B69" s="35"/>
      <c r="C69" s="35"/>
      <c r="D69" s="35"/>
    </row>
    <row r="70" spans="1:4" ht="21.75" customHeight="1" x14ac:dyDescent="0.3">
      <c r="A70" s="34"/>
      <c r="B70" s="35"/>
      <c r="C70" s="35"/>
      <c r="D70" s="35"/>
    </row>
    <row r="71" spans="1:4" ht="21.75" customHeight="1" x14ac:dyDescent="0.3">
      <c r="A71" s="34"/>
      <c r="B71" s="35"/>
      <c r="C71" s="35"/>
      <c r="D71" s="35"/>
    </row>
    <row r="72" spans="1:4" ht="21.75" customHeight="1" x14ac:dyDescent="0.3">
      <c r="A72" s="34"/>
      <c r="B72" s="35"/>
      <c r="C72" s="35"/>
      <c r="D72" s="35"/>
    </row>
    <row r="73" spans="1:4" ht="21.75" customHeight="1" x14ac:dyDescent="0.3">
      <c r="A73" s="34"/>
      <c r="B73" s="35"/>
      <c r="C73" s="35"/>
      <c r="D73" s="35"/>
    </row>
    <row r="74" spans="1:4" ht="21.75" customHeight="1" x14ac:dyDescent="0.3">
      <c r="A74" s="34"/>
      <c r="B74" s="35"/>
      <c r="C74" s="35"/>
      <c r="D74" s="35"/>
    </row>
    <row r="75" spans="1:4" ht="21.75" customHeight="1" x14ac:dyDescent="0.3">
      <c r="A75" s="34"/>
      <c r="B75" s="35"/>
      <c r="C75" s="35"/>
      <c r="D75" s="35"/>
    </row>
    <row r="76" spans="1:4" ht="21.75" customHeight="1" x14ac:dyDescent="0.3">
      <c r="A76" s="34"/>
      <c r="B76" s="35"/>
      <c r="C76" s="35"/>
      <c r="D76" s="35"/>
    </row>
    <row r="77" spans="1:4" ht="21.75" customHeight="1" x14ac:dyDescent="0.3">
      <c r="A77" s="34"/>
      <c r="B77" s="35"/>
      <c r="C77" s="35"/>
      <c r="D77" s="35"/>
    </row>
    <row r="78" spans="1:4" ht="21.75" customHeight="1" x14ac:dyDescent="0.3">
      <c r="A78" s="34"/>
      <c r="B78" s="35"/>
      <c r="C78" s="35"/>
      <c r="D78" s="35"/>
    </row>
    <row r="79" spans="1:4" ht="21.75" customHeight="1" x14ac:dyDescent="0.3">
      <c r="A79" s="34"/>
      <c r="B79" s="35"/>
      <c r="C79" s="35"/>
      <c r="D79" s="35"/>
    </row>
    <row r="80" spans="1:4" ht="21.75" customHeight="1" x14ac:dyDescent="0.3">
      <c r="A80" s="34"/>
      <c r="B80" s="35"/>
      <c r="C80" s="35"/>
      <c r="D80" s="35"/>
    </row>
    <row r="81" spans="1:4" ht="21.75" customHeight="1" x14ac:dyDescent="0.3">
      <c r="A81" s="34"/>
      <c r="B81" s="35"/>
      <c r="C81" s="35"/>
      <c r="D81" s="35"/>
    </row>
    <row r="82" spans="1:4" ht="21.75" customHeight="1" x14ac:dyDescent="0.3">
      <c r="A82" s="34"/>
      <c r="B82" s="35"/>
      <c r="C82" s="35"/>
      <c r="D82" s="35"/>
    </row>
    <row r="83" spans="1:4" ht="21.75" customHeight="1" x14ac:dyDescent="0.3">
      <c r="A83" s="34"/>
      <c r="B83" s="35"/>
      <c r="C83" s="35"/>
      <c r="D83" s="35"/>
    </row>
    <row r="84" spans="1:4" ht="21.75" customHeight="1" x14ac:dyDescent="0.3">
      <c r="A84" s="34"/>
      <c r="B84" s="35"/>
      <c r="C84" s="35"/>
      <c r="D84" s="35"/>
    </row>
    <row r="85" spans="1:4" ht="21.75" customHeight="1" x14ac:dyDescent="0.3">
      <c r="A85" s="34"/>
      <c r="B85" s="35"/>
      <c r="C85" s="35"/>
      <c r="D85" s="35"/>
    </row>
    <row r="86" spans="1:4" ht="21.75" customHeight="1" x14ac:dyDescent="0.3">
      <c r="A86" s="34"/>
      <c r="B86" s="35"/>
      <c r="C86" s="35"/>
      <c r="D86" s="35"/>
    </row>
    <row r="87" spans="1:4" ht="21.75" customHeight="1" x14ac:dyDescent="0.3">
      <c r="A87" s="34"/>
      <c r="B87" s="35"/>
      <c r="C87" s="35"/>
      <c r="D87" s="35"/>
    </row>
    <row r="88" spans="1:4" ht="21.75" customHeight="1" x14ac:dyDescent="0.3">
      <c r="A88" s="34"/>
      <c r="B88" s="35"/>
      <c r="C88" s="35"/>
      <c r="D88" s="35"/>
    </row>
    <row r="89" spans="1:4" ht="21.75" customHeight="1" x14ac:dyDescent="0.3">
      <c r="A89" s="34"/>
      <c r="B89" s="35"/>
      <c r="C89" s="35"/>
      <c r="D89" s="35"/>
    </row>
    <row r="90" spans="1:4" ht="21.75" customHeight="1" x14ac:dyDescent="0.3">
      <c r="A90" s="34"/>
      <c r="B90" s="35"/>
      <c r="C90" s="35"/>
      <c r="D90" s="35"/>
    </row>
    <row r="91" spans="1:4" ht="21.75" customHeight="1" x14ac:dyDescent="0.3">
      <c r="A91" s="34"/>
      <c r="B91" s="35"/>
      <c r="C91" s="35"/>
      <c r="D91" s="35"/>
    </row>
    <row r="92" spans="1:4" ht="21.75" customHeight="1" x14ac:dyDescent="0.3">
      <c r="A92" s="34"/>
      <c r="B92" s="35"/>
      <c r="C92" s="35"/>
      <c r="D92" s="35"/>
    </row>
    <row r="93" spans="1:4" ht="21.75" customHeight="1" x14ac:dyDescent="0.3">
      <c r="A93" s="34"/>
      <c r="B93" s="35"/>
      <c r="C93" s="35"/>
      <c r="D93" s="35"/>
    </row>
    <row r="94" spans="1:4" ht="21.75" customHeight="1" x14ac:dyDescent="0.3">
      <c r="A94" s="34"/>
      <c r="B94" s="35"/>
      <c r="C94" s="35"/>
      <c r="D94" s="35"/>
    </row>
    <row r="95" spans="1:4" ht="21.75" customHeight="1" x14ac:dyDescent="0.3">
      <c r="A95" s="34"/>
      <c r="B95" s="35"/>
      <c r="C95" s="35"/>
      <c r="D95" s="35"/>
    </row>
    <row r="96" spans="1:4" ht="21.75" customHeight="1" x14ac:dyDescent="0.3">
      <c r="A96" s="34"/>
      <c r="B96" s="35"/>
      <c r="C96" s="35"/>
      <c r="D96" s="35"/>
    </row>
    <row r="97" spans="1:4" ht="21.75" customHeight="1" x14ac:dyDescent="0.3">
      <c r="A97" s="34"/>
      <c r="B97" s="35"/>
      <c r="C97" s="35"/>
      <c r="D97" s="35"/>
    </row>
    <row r="98" spans="1:4" ht="21.75" customHeight="1" x14ac:dyDescent="0.3">
      <c r="A98" s="34"/>
      <c r="B98" s="35"/>
      <c r="C98" s="35"/>
      <c r="D98" s="35"/>
    </row>
    <row r="99" spans="1:4" ht="21.75" customHeight="1" x14ac:dyDescent="0.3">
      <c r="A99" s="34"/>
      <c r="B99" s="35"/>
      <c r="C99" s="35"/>
      <c r="D99" s="35"/>
    </row>
    <row r="100" spans="1:4" ht="21.75" customHeight="1" x14ac:dyDescent="0.3">
      <c r="A100" s="34"/>
      <c r="B100" s="35"/>
      <c r="C100" s="35"/>
      <c r="D100" s="35"/>
    </row>
    <row r="101" spans="1:4" ht="21.75" customHeight="1" x14ac:dyDescent="0.3">
      <c r="A101" s="34"/>
      <c r="B101" s="35"/>
      <c r="C101" s="35"/>
      <c r="D101" s="35"/>
    </row>
    <row r="102" spans="1:4" ht="21.75" customHeight="1" x14ac:dyDescent="0.3">
      <c r="A102" s="34"/>
      <c r="B102" s="35"/>
      <c r="C102" s="35"/>
      <c r="D102" s="35"/>
    </row>
    <row r="103" spans="1:4" ht="21.75" customHeight="1" x14ac:dyDescent="0.3">
      <c r="A103" s="34"/>
      <c r="B103" s="35"/>
      <c r="C103" s="35"/>
      <c r="D103" s="35"/>
    </row>
    <row r="104" spans="1:4" ht="21.75" customHeight="1" x14ac:dyDescent="0.3">
      <c r="A104" s="34"/>
      <c r="B104" s="35"/>
      <c r="C104" s="35"/>
      <c r="D104" s="35"/>
    </row>
    <row r="105" spans="1:4" ht="21.75" customHeight="1" x14ac:dyDescent="0.3">
      <c r="A105" s="34"/>
      <c r="B105" s="35"/>
      <c r="C105" s="35"/>
      <c r="D105" s="35"/>
    </row>
    <row r="106" spans="1:4" ht="21.75" customHeight="1" x14ac:dyDescent="0.3">
      <c r="A106" s="34"/>
      <c r="B106" s="35"/>
      <c r="C106" s="35"/>
      <c r="D106" s="35"/>
    </row>
    <row r="107" spans="1:4" ht="21.75" customHeight="1" x14ac:dyDescent="0.3">
      <c r="A107" s="34"/>
      <c r="B107" s="35"/>
      <c r="C107" s="35"/>
      <c r="D107" s="35"/>
    </row>
  </sheetData>
  <sheetProtection password="DD18" sheet="1" objects="1" scenarios="1"/>
  <mergeCells count="6">
    <mergeCell ref="A2:D2"/>
    <mergeCell ref="A1:D1"/>
    <mergeCell ref="A4:A6"/>
    <mergeCell ref="B4:B6"/>
    <mergeCell ref="C4:C6"/>
    <mergeCell ref="D4:D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107"/>
  <sheetViews>
    <sheetView zoomScaleNormal="100" workbookViewId="0">
      <pane xSplit="5" ySplit="6" topLeftCell="F7" activePane="bottomRight" state="frozen"/>
      <selection activeCell="E22" sqref="E22"/>
      <selection pane="topRight" activeCell="E22" sqref="E22"/>
      <selection pane="bottomLeft" activeCell="E22" sqref="E22"/>
      <selection pane="bottomRight" activeCell="F8" sqref="F8"/>
    </sheetView>
  </sheetViews>
  <sheetFormatPr baseColWidth="10" defaultColWidth="11.44140625" defaultRowHeight="13.8" x14ac:dyDescent="0.3"/>
  <cols>
    <col min="1" max="1" width="11.44140625" style="32" hidden="1" customWidth="1"/>
    <col min="2" max="2" width="9.44140625" style="32" customWidth="1"/>
    <col min="3" max="3" width="28.5546875" style="32" customWidth="1"/>
    <col min="4" max="4" width="25.6640625" style="32" customWidth="1"/>
    <col min="5" max="5" width="33" style="32" customWidth="1"/>
    <col min="6" max="6" width="22.5546875" style="32" customWidth="1"/>
    <col min="7" max="7" width="24.6640625" style="32" customWidth="1"/>
    <col min="8" max="8" width="8.44140625" style="88" customWidth="1"/>
    <col min="9" max="10" width="24.6640625" style="88" customWidth="1"/>
    <col min="11" max="11" width="8.44140625" style="88" customWidth="1"/>
    <col min="12" max="13" width="8.44140625" style="88" hidden="1" customWidth="1"/>
    <col min="14" max="14" width="18.33203125" style="32" customWidth="1"/>
    <col min="15" max="15" width="12.33203125" style="32" customWidth="1"/>
    <col min="16" max="16" width="25.44140625" style="32" customWidth="1"/>
    <col min="17" max="16384" width="11.44140625" style="32"/>
  </cols>
  <sheetData>
    <row r="1" spans="1:16" ht="34.200000000000003" customHeight="1" x14ac:dyDescent="0.3">
      <c r="B1" s="46" t="s">
        <v>40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s="47" customFormat="1" ht="35.4" x14ac:dyDescent="0.3">
      <c r="B2" s="48" t="s">
        <v>41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49" customFormat="1" ht="28.5" customHeight="1" x14ac:dyDescent="0.3">
      <c r="B3" s="50" t="s">
        <v>8</v>
      </c>
      <c r="C3" s="50"/>
      <c r="D3" s="50"/>
      <c r="E3" s="50"/>
      <c r="F3" s="50"/>
      <c r="G3" s="50"/>
      <c r="H3" s="51"/>
      <c r="I3" s="51"/>
      <c r="J3" s="51"/>
      <c r="K3" s="51"/>
      <c r="L3" s="51"/>
      <c r="M3" s="51"/>
      <c r="N3" s="51"/>
      <c r="O3" s="51"/>
      <c r="P3" s="51"/>
    </row>
    <row r="4" spans="1:16" ht="27" customHeight="1" x14ac:dyDescent="0.3">
      <c r="A4" s="20" t="s">
        <v>1</v>
      </c>
      <c r="B4" s="52" t="s">
        <v>36</v>
      </c>
      <c r="C4" s="23" t="s">
        <v>28</v>
      </c>
      <c r="D4" s="23" t="s">
        <v>18</v>
      </c>
      <c r="E4" s="23" t="s">
        <v>29</v>
      </c>
      <c r="F4" s="91" t="s">
        <v>24</v>
      </c>
      <c r="G4" s="92"/>
      <c r="H4" s="93"/>
      <c r="I4" s="28" t="s">
        <v>25</v>
      </c>
      <c r="J4" s="29"/>
      <c r="K4" s="30"/>
      <c r="L4" s="94" t="s">
        <v>24</v>
      </c>
      <c r="M4" s="94" t="s">
        <v>25</v>
      </c>
      <c r="N4" s="14" t="s">
        <v>44</v>
      </c>
      <c r="O4" s="16" t="s">
        <v>13</v>
      </c>
      <c r="P4" s="18" t="s">
        <v>1</v>
      </c>
    </row>
    <row r="5" spans="1:16" ht="26.25" customHeight="1" x14ac:dyDescent="0.3">
      <c r="A5" s="21"/>
      <c r="B5" s="52"/>
      <c r="C5" s="23"/>
      <c r="D5" s="23"/>
      <c r="E5" s="24"/>
      <c r="F5" s="53" t="s">
        <v>42</v>
      </c>
      <c r="G5" s="54" t="s">
        <v>43</v>
      </c>
      <c r="H5" s="89"/>
      <c r="I5" s="53" t="s">
        <v>42</v>
      </c>
      <c r="J5" s="54" t="s">
        <v>43</v>
      </c>
      <c r="K5" s="56"/>
      <c r="L5" s="95"/>
      <c r="M5" s="95"/>
      <c r="N5" s="15"/>
      <c r="O5" s="17"/>
      <c r="P5" s="19"/>
    </row>
    <row r="6" spans="1:16" ht="24.6" customHeight="1" x14ac:dyDescent="0.3">
      <c r="A6" s="22"/>
      <c r="B6" s="39"/>
      <c r="C6" s="18"/>
      <c r="D6" s="18"/>
      <c r="E6" s="20"/>
      <c r="F6" s="57"/>
      <c r="G6" s="58"/>
      <c r="H6" s="90"/>
      <c r="I6" s="57"/>
      <c r="J6" s="58"/>
      <c r="K6" s="60"/>
      <c r="L6" s="95"/>
      <c r="M6" s="95"/>
      <c r="N6" s="15"/>
      <c r="O6" s="17"/>
      <c r="P6" s="19"/>
    </row>
    <row r="7" spans="1:16" s="33" customFormat="1" ht="24" customHeight="1" x14ac:dyDescent="0.3">
      <c r="A7" s="61">
        <f>P7</f>
        <v>1182.0001</v>
      </c>
      <c r="B7" s="62">
        <f>'Équipes 1er cycle'!$A7</f>
        <v>0</v>
      </c>
      <c r="C7" s="63" t="str">
        <f>VLOOKUP($B7,'Équipes 1er cycle'!$A$7:$D$91,2,FALSE)</f>
        <v>Alexandre &amp; Alexandra</v>
      </c>
      <c r="D7" s="63" t="str">
        <f>VLOOKUP($B7,'Équipes 1er cycle'!$A$7:$D$91,3,FALSE)</f>
        <v>Le trieur Tri-Tak-Tik</v>
      </c>
      <c r="E7" s="63" t="str">
        <f>VLOOKUP($B7,'Équipes 1er cycle'!$A$7:$D$91,4,FALSE)</f>
        <v>École XYZ</v>
      </c>
      <c r="F7" s="64">
        <v>12</v>
      </c>
      <c r="G7" s="65">
        <v>18</v>
      </c>
      <c r="H7" s="42">
        <f>(F7*100)-G7</f>
        <v>1182</v>
      </c>
      <c r="I7" s="64">
        <v>11</v>
      </c>
      <c r="J7" s="65">
        <v>14</v>
      </c>
      <c r="K7" s="42">
        <f>(I7*100)-J7</f>
        <v>1086</v>
      </c>
      <c r="L7" s="42">
        <f>H7</f>
        <v>1182</v>
      </c>
      <c r="M7" s="42">
        <f>K7</f>
        <v>1086</v>
      </c>
      <c r="N7" s="66">
        <f>LARGE(L7:M7,1)</f>
        <v>1182</v>
      </c>
      <c r="O7" s="67"/>
      <c r="P7" s="68">
        <f t="shared" ref="P7:P38" si="0">IFERROR($N7+IF(O7="",0,1/O7/1000),0)+(100-$B7)/1000000</f>
        <v>1182.0001</v>
      </c>
    </row>
    <row r="8" spans="1:16" ht="24" customHeight="1" x14ac:dyDescent="0.3">
      <c r="A8" s="69">
        <f>P8</f>
        <v>1E-4</v>
      </c>
      <c r="B8" s="70">
        <f>'Équipes 1er cycle'!$A8</f>
        <v>0</v>
      </c>
      <c r="C8" s="71" t="e">
        <f>VLOOKUP($B8,'Équipes 1er cycle'!$A$8:$D$107,2,FALSE)</f>
        <v>#N/A</v>
      </c>
      <c r="D8" s="71" t="e">
        <f>VLOOKUP($B8,'Équipes 1er cycle'!$A$8:$D$107,3,FALSE)</f>
        <v>#N/A</v>
      </c>
      <c r="E8" s="72" t="e">
        <f>VLOOKUP($B8,'Équipes 1er cycle'!$A$8:$D$107,4,FALSE)</f>
        <v>#N/A</v>
      </c>
      <c r="F8" s="73"/>
      <c r="G8" s="136"/>
      <c r="H8" s="139">
        <f>(F8*100)-G8</f>
        <v>0</v>
      </c>
      <c r="I8" s="73"/>
      <c r="J8" s="74"/>
      <c r="K8" s="96">
        <f>(I8*100)-J8</f>
        <v>0</v>
      </c>
      <c r="L8" s="99">
        <f>H8</f>
        <v>0</v>
      </c>
      <c r="M8" s="102">
        <f>K8</f>
        <v>0</v>
      </c>
      <c r="N8" s="104">
        <f>LARGE(L8:M8,1)</f>
        <v>0</v>
      </c>
      <c r="O8" s="75"/>
      <c r="P8" s="76">
        <f t="shared" si="0"/>
        <v>1E-4</v>
      </c>
    </row>
    <row r="9" spans="1:16" ht="24" customHeight="1" x14ac:dyDescent="0.3">
      <c r="A9" s="69">
        <f t="shared" ref="A9:A21" si="1">P9</f>
        <v>1E-4</v>
      </c>
      <c r="B9" s="77">
        <f>'Équipes 1er cycle'!$A9</f>
        <v>0</v>
      </c>
      <c r="C9" s="71" t="e">
        <f>VLOOKUP($B9,'Équipes 1er cycle'!$A$8:$D$107,2,FALSE)</f>
        <v>#N/A</v>
      </c>
      <c r="D9" s="71" t="e">
        <f>VLOOKUP($B9,'Équipes 1er cycle'!$A$8:$D$107,3,FALSE)</f>
        <v>#N/A</v>
      </c>
      <c r="E9" s="72" t="e">
        <f>VLOOKUP($B9,'Équipes 1er cycle'!$A$8:$D$107,4,FALSE)</f>
        <v>#N/A</v>
      </c>
      <c r="F9" s="73"/>
      <c r="G9" s="137"/>
      <c r="H9" s="140">
        <f>(F9*100)-G9</f>
        <v>0</v>
      </c>
      <c r="I9" s="73"/>
      <c r="J9" s="78"/>
      <c r="K9" s="97">
        <f>(I9*100)-J9</f>
        <v>0</v>
      </c>
      <c r="L9" s="100">
        <f t="shared" ref="L9:L72" si="2">H9</f>
        <v>0</v>
      </c>
      <c r="M9" s="98">
        <f t="shared" ref="M9:M72" si="3">K9</f>
        <v>0</v>
      </c>
      <c r="N9" s="105">
        <f t="shared" ref="N9:N72" si="4">LARGE(L9:M9,1)</f>
        <v>0</v>
      </c>
      <c r="O9" s="75"/>
      <c r="P9" s="79">
        <f t="shared" si="0"/>
        <v>1E-4</v>
      </c>
    </row>
    <row r="10" spans="1:16" ht="24" customHeight="1" x14ac:dyDescent="0.3">
      <c r="A10" s="69">
        <f t="shared" si="1"/>
        <v>1E-4</v>
      </c>
      <c r="B10" s="77">
        <f>'Équipes 1er cycle'!$A10</f>
        <v>0</v>
      </c>
      <c r="C10" s="71" t="e">
        <f>VLOOKUP($B10,'Équipes 1er cycle'!$A$8:$D$107,2,FALSE)</f>
        <v>#N/A</v>
      </c>
      <c r="D10" s="71" t="e">
        <f>VLOOKUP($B10,'Équipes 1er cycle'!$A$8:$D$107,3,FALSE)</f>
        <v>#N/A</v>
      </c>
      <c r="E10" s="72" t="e">
        <f>VLOOKUP($B10,'Équipes 1er cycle'!$A$8:$D$107,4,FALSE)</f>
        <v>#N/A</v>
      </c>
      <c r="F10" s="73"/>
      <c r="G10" s="137"/>
      <c r="H10" s="140">
        <f>(F10*100)-G10</f>
        <v>0</v>
      </c>
      <c r="I10" s="73"/>
      <c r="J10" s="78"/>
      <c r="K10" s="97">
        <f>(I10*100)-J10</f>
        <v>0</v>
      </c>
      <c r="L10" s="100">
        <f t="shared" si="2"/>
        <v>0</v>
      </c>
      <c r="M10" s="98">
        <f t="shared" si="3"/>
        <v>0</v>
      </c>
      <c r="N10" s="105">
        <f t="shared" si="4"/>
        <v>0</v>
      </c>
      <c r="O10" s="75"/>
      <c r="P10" s="79">
        <f t="shared" si="0"/>
        <v>1E-4</v>
      </c>
    </row>
    <row r="11" spans="1:16" ht="24" customHeight="1" x14ac:dyDescent="0.3">
      <c r="A11" s="69">
        <f t="shared" si="1"/>
        <v>1E-4</v>
      </c>
      <c r="B11" s="77">
        <f>'Équipes 1er cycle'!$A11</f>
        <v>0</v>
      </c>
      <c r="C11" s="71" t="e">
        <f>VLOOKUP($B11,'Équipes 1er cycle'!$A$8:$D$107,2,FALSE)</f>
        <v>#N/A</v>
      </c>
      <c r="D11" s="71" t="e">
        <f>VLOOKUP($B11,'Équipes 1er cycle'!$A$8:$D$107,3,FALSE)</f>
        <v>#N/A</v>
      </c>
      <c r="E11" s="72" t="e">
        <f>VLOOKUP($B11,'Équipes 1er cycle'!$A$8:$D$107,4,FALSE)</f>
        <v>#N/A</v>
      </c>
      <c r="F11" s="73"/>
      <c r="G11" s="137"/>
      <c r="H11" s="140">
        <f t="shared" ref="H11:H74" si="5">(F11*100)-G11</f>
        <v>0</v>
      </c>
      <c r="I11" s="73"/>
      <c r="J11" s="78"/>
      <c r="K11" s="97">
        <f t="shared" ref="K11:K74" si="6">(I11*100)-J11</f>
        <v>0</v>
      </c>
      <c r="L11" s="100">
        <f t="shared" si="2"/>
        <v>0</v>
      </c>
      <c r="M11" s="98">
        <f t="shared" si="3"/>
        <v>0</v>
      </c>
      <c r="N11" s="105">
        <f t="shared" si="4"/>
        <v>0</v>
      </c>
      <c r="O11" s="75"/>
      <c r="P11" s="79">
        <f t="shared" si="0"/>
        <v>1E-4</v>
      </c>
    </row>
    <row r="12" spans="1:16" ht="24" customHeight="1" x14ac:dyDescent="0.3">
      <c r="A12" s="69">
        <f t="shared" si="1"/>
        <v>1E-4</v>
      </c>
      <c r="B12" s="77">
        <f>'Équipes 1er cycle'!$A12</f>
        <v>0</v>
      </c>
      <c r="C12" s="71" t="e">
        <f>VLOOKUP($B12,'Équipes 1er cycle'!$A$8:$D$107,2,FALSE)</f>
        <v>#N/A</v>
      </c>
      <c r="D12" s="71" t="e">
        <f>VLOOKUP($B12,'Équipes 1er cycle'!$A$8:$D$107,3,FALSE)</f>
        <v>#N/A</v>
      </c>
      <c r="E12" s="72" t="e">
        <f>VLOOKUP($B12,'Équipes 1er cycle'!$A$8:$D$107,4,FALSE)</f>
        <v>#N/A</v>
      </c>
      <c r="F12" s="73"/>
      <c r="G12" s="137"/>
      <c r="H12" s="140">
        <f t="shared" si="5"/>
        <v>0</v>
      </c>
      <c r="I12" s="73"/>
      <c r="J12" s="78"/>
      <c r="K12" s="97">
        <f t="shared" si="6"/>
        <v>0</v>
      </c>
      <c r="L12" s="100">
        <f t="shared" si="2"/>
        <v>0</v>
      </c>
      <c r="M12" s="98">
        <f t="shared" si="3"/>
        <v>0</v>
      </c>
      <c r="N12" s="105">
        <f t="shared" si="4"/>
        <v>0</v>
      </c>
      <c r="O12" s="75"/>
      <c r="P12" s="79">
        <f t="shared" si="0"/>
        <v>1E-4</v>
      </c>
    </row>
    <row r="13" spans="1:16" ht="24" customHeight="1" x14ac:dyDescent="0.3">
      <c r="A13" s="69">
        <f t="shared" si="1"/>
        <v>1E-4</v>
      </c>
      <c r="B13" s="77">
        <f>'Équipes 1er cycle'!$A13</f>
        <v>0</v>
      </c>
      <c r="C13" s="71" t="e">
        <f>VLOOKUP($B13,'Équipes 1er cycle'!$A$8:$D$107,2,FALSE)</f>
        <v>#N/A</v>
      </c>
      <c r="D13" s="71" t="e">
        <f>VLOOKUP($B13,'Équipes 1er cycle'!$A$8:$D$107,3,FALSE)</f>
        <v>#N/A</v>
      </c>
      <c r="E13" s="72" t="e">
        <f>VLOOKUP($B13,'Équipes 1er cycle'!$A$8:$D$107,4,FALSE)</f>
        <v>#N/A</v>
      </c>
      <c r="F13" s="73"/>
      <c r="G13" s="137"/>
      <c r="H13" s="140">
        <f t="shared" si="5"/>
        <v>0</v>
      </c>
      <c r="I13" s="73"/>
      <c r="J13" s="78"/>
      <c r="K13" s="97">
        <f t="shared" si="6"/>
        <v>0</v>
      </c>
      <c r="L13" s="100">
        <f t="shared" si="2"/>
        <v>0</v>
      </c>
      <c r="M13" s="98">
        <f t="shared" si="3"/>
        <v>0</v>
      </c>
      <c r="N13" s="105">
        <f t="shared" si="4"/>
        <v>0</v>
      </c>
      <c r="O13" s="75"/>
      <c r="P13" s="79">
        <f t="shared" si="0"/>
        <v>1E-4</v>
      </c>
    </row>
    <row r="14" spans="1:16" ht="24" customHeight="1" x14ac:dyDescent="0.3">
      <c r="A14" s="69">
        <f t="shared" si="1"/>
        <v>1E-4</v>
      </c>
      <c r="B14" s="77">
        <f>'Équipes 1er cycle'!$A14</f>
        <v>0</v>
      </c>
      <c r="C14" s="71" t="e">
        <f>VLOOKUP($B14,'Équipes 1er cycle'!$A$8:$D$107,2,FALSE)</f>
        <v>#N/A</v>
      </c>
      <c r="D14" s="71" t="e">
        <f>VLOOKUP($B14,'Équipes 1er cycle'!$A$8:$D$107,3,FALSE)</f>
        <v>#N/A</v>
      </c>
      <c r="E14" s="72" t="e">
        <f>VLOOKUP($B14,'Équipes 1er cycle'!$A$8:$D$107,4,FALSE)</f>
        <v>#N/A</v>
      </c>
      <c r="F14" s="73"/>
      <c r="G14" s="137"/>
      <c r="H14" s="140">
        <f t="shared" si="5"/>
        <v>0</v>
      </c>
      <c r="I14" s="73"/>
      <c r="J14" s="78"/>
      <c r="K14" s="97">
        <f t="shared" si="6"/>
        <v>0</v>
      </c>
      <c r="L14" s="100">
        <f t="shared" si="2"/>
        <v>0</v>
      </c>
      <c r="M14" s="98">
        <f t="shared" si="3"/>
        <v>0</v>
      </c>
      <c r="N14" s="105">
        <f t="shared" si="4"/>
        <v>0</v>
      </c>
      <c r="O14" s="75"/>
      <c r="P14" s="79">
        <f t="shared" si="0"/>
        <v>1E-4</v>
      </c>
    </row>
    <row r="15" spans="1:16" ht="24" customHeight="1" x14ac:dyDescent="0.3">
      <c r="A15" s="69">
        <f t="shared" si="1"/>
        <v>1E-4</v>
      </c>
      <c r="B15" s="77">
        <f>'Équipes 1er cycle'!$A15</f>
        <v>0</v>
      </c>
      <c r="C15" s="71" t="e">
        <f>VLOOKUP($B15,'Équipes 1er cycle'!$A$8:$D$107,2,FALSE)</f>
        <v>#N/A</v>
      </c>
      <c r="D15" s="71" t="e">
        <f>VLOOKUP($B15,'Équipes 1er cycle'!$A$8:$D$107,3,FALSE)</f>
        <v>#N/A</v>
      </c>
      <c r="E15" s="72" t="e">
        <f>VLOOKUP($B15,'Équipes 1er cycle'!$A$8:$D$107,4,FALSE)</f>
        <v>#N/A</v>
      </c>
      <c r="F15" s="73"/>
      <c r="G15" s="137"/>
      <c r="H15" s="140">
        <f t="shared" si="5"/>
        <v>0</v>
      </c>
      <c r="I15" s="73"/>
      <c r="J15" s="78"/>
      <c r="K15" s="97">
        <f t="shared" si="6"/>
        <v>0</v>
      </c>
      <c r="L15" s="100">
        <f t="shared" si="2"/>
        <v>0</v>
      </c>
      <c r="M15" s="98">
        <f t="shared" si="3"/>
        <v>0</v>
      </c>
      <c r="N15" s="105">
        <f t="shared" si="4"/>
        <v>0</v>
      </c>
      <c r="O15" s="75"/>
      <c r="P15" s="79">
        <f t="shared" si="0"/>
        <v>1E-4</v>
      </c>
    </row>
    <row r="16" spans="1:16" ht="24" customHeight="1" x14ac:dyDescent="0.3">
      <c r="A16" s="69">
        <f t="shared" si="1"/>
        <v>1E-4</v>
      </c>
      <c r="B16" s="77">
        <f>'Équipes 1er cycle'!$A16</f>
        <v>0</v>
      </c>
      <c r="C16" s="71" t="e">
        <f>VLOOKUP($B16,'Équipes 1er cycle'!$A$8:$D$107,2,FALSE)</f>
        <v>#N/A</v>
      </c>
      <c r="D16" s="71" t="e">
        <f>VLOOKUP($B16,'Équipes 1er cycle'!$A$8:$D$107,3,FALSE)</f>
        <v>#N/A</v>
      </c>
      <c r="E16" s="72" t="e">
        <f>VLOOKUP($B16,'Équipes 1er cycle'!$A$8:$D$107,4,FALSE)</f>
        <v>#N/A</v>
      </c>
      <c r="F16" s="73"/>
      <c r="G16" s="137"/>
      <c r="H16" s="140">
        <f t="shared" si="5"/>
        <v>0</v>
      </c>
      <c r="I16" s="73"/>
      <c r="J16" s="78"/>
      <c r="K16" s="97">
        <f t="shared" si="6"/>
        <v>0</v>
      </c>
      <c r="L16" s="100">
        <f t="shared" si="2"/>
        <v>0</v>
      </c>
      <c r="M16" s="98">
        <f t="shared" si="3"/>
        <v>0</v>
      </c>
      <c r="N16" s="105">
        <f t="shared" si="4"/>
        <v>0</v>
      </c>
      <c r="O16" s="75"/>
      <c r="P16" s="79">
        <f t="shared" si="0"/>
        <v>1E-4</v>
      </c>
    </row>
    <row r="17" spans="1:20" ht="24" customHeight="1" x14ac:dyDescent="0.3">
      <c r="A17" s="69">
        <f t="shared" si="1"/>
        <v>1E-4</v>
      </c>
      <c r="B17" s="77">
        <f>'Équipes 1er cycle'!$A17</f>
        <v>0</v>
      </c>
      <c r="C17" s="71" t="e">
        <f>VLOOKUP($B17,'Équipes 1er cycle'!$A$8:$D$107,2,FALSE)</f>
        <v>#N/A</v>
      </c>
      <c r="D17" s="71" t="e">
        <f>VLOOKUP($B17,'Équipes 1er cycle'!$A$8:$D$107,3,FALSE)</f>
        <v>#N/A</v>
      </c>
      <c r="E17" s="72" t="e">
        <f>VLOOKUP($B17,'Équipes 1er cycle'!$A$8:$D$107,4,FALSE)</f>
        <v>#N/A</v>
      </c>
      <c r="F17" s="73"/>
      <c r="G17" s="137"/>
      <c r="H17" s="140">
        <f t="shared" si="5"/>
        <v>0</v>
      </c>
      <c r="I17" s="73"/>
      <c r="J17" s="78"/>
      <c r="K17" s="97">
        <f t="shared" si="6"/>
        <v>0</v>
      </c>
      <c r="L17" s="100">
        <f t="shared" si="2"/>
        <v>0</v>
      </c>
      <c r="M17" s="98">
        <f t="shared" si="3"/>
        <v>0</v>
      </c>
      <c r="N17" s="105">
        <f t="shared" si="4"/>
        <v>0</v>
      </c>
      <c r="O17" s="75"/>
      <c r="P17" s="79">
        <f t="shared" si="0"/>
        <v>1E-4</v>
      </c>
    </row>
    <row r="18" spans="1:20" ht="24" customHeight="1" x14ac:dyDescent="0.3">
      <c r="A18" s="69">
        <f t="shared" si="1"/>
        <v>1E-4</v>
      </c>
      <c r="B18" s="77">
        <f>'Équipes 1er cycle'!$A18</f>
        <v>0</v>
      </c>
      <c r="C18" s="71" t="e">
        <f>VLOOKUP($B18,'Équipes 1er cycle'!$A$8:$D$107,2,FALSE)</f>
        <v>#N/A</v>
      </c>
      <c r="D18" s="71" t="e">
        <f>VLOOKUP($B18,'Équipes 1er cycle'!$A$8:$D$107,3,FALSE)</f>
        <v>#N/A</v>
      </c>
      <c r="E18" s="72" t="e">
        <f>VLOOKUP($B18,'Équipes 1er cycle'!$A$8:$D$107,4,FALSE)</f>
        <v>#N/A</v>
      </c>
      <c r="F18" s="73"/>
      <c r="G18" s="137"/>
      <c r="H18" s="140">
        <f t="shared" si="5"/>
        <v>0</v>
      </c>
      <c r="I18" s="73"/>
      <c r="J18" s="78"/>
      <c r="K18" s="97">
        <f t="shared" si="6"/>
        <v>0</v>
      </c>
      <c r="L18" s="100">
        <f t="shared" si="2"/>
        <v>0</v>
      </c>
      <c r="M18" s="98">
        <f t="shared" si="3"/>
        <v>0</v>
      </c>
      <c r="N18" s="105">
        <f t="shared" si="4"/>
        <v>0</v>
      </c>
      <c r="O18" s="75"/>
      <c r="P18" s="79">
        <f t="shared" si="0"/>
        <v>1E-4</v>
      </c>
    </row>
    <row r="19" spans="1:20" ht="24" customHeight="1" x14ac:dyDescent="0.3">
      <c r="A19" s="69">
        <f t="shared" si="1"/>
        <v>1E-4</v>
      </c>
      <c r="B19" s="77">
        <f>'Équipes 1er cycle'!$A19</f>
        <v>0</v>
      </c>
      <c r="C19" s="71" t="e">
        <f>VLOOKUP($B19,'Équipes 1er cycle'!$A$8:$D$107,2,FALSE)</f>
        <v>#N/A</v>
      </c>
      <c r="D19" s="71" t="e">
        <f>VLOOKUP($B19,'Équipes 1er cycle'!$A$8:$D$107,3,FALSE)</f>
        <v>#N/A</v>
      </c>
      <c r="E19" s="72" t="e">
        <f>VLOOKUP($B19,'Équipes 1er cycle'!$A$8:$D$107,4,FALSE)</f>
        <v>#N/A</v>
      </c>
      <c r="F19" s="73"/>
      <c r="G19" s="137"/>
      <c r="H19" s="140">
        <f t="shared" si="5"/>
        <v>0</v>
      </c>
      <c r="I19" s="73"/>
      <c r="J19" s="78"/>
      <c r="K19" s="97">
        <f t="shared" si="6"/>
        <v>0</v>
      </c>
      <c r="L19" s="100">
        <f t="shared" si="2"/>
        <v>0</v>
      </c>
      <c r="M19" s="98">
        <f t="shared" si="3"/>
        <v>0</v>
      </c>
      <c r="N19" s="105">
        <f t="shared" si="4"/>
        <v>0</v>
      </c>
      <c r="O19" s="75"/>
      <c r="P19" s="79">
        <f t="shared" si="0"/>
        <v>1E-4</v>
      </c>
    </row>
    <row r="20" spans="1:20" ht="24" customHeight="1" x14ac:dyDescent="0.3">
      <c r="A20" s="69">
        <f t="shared" si="1"/>
        <v>1E-4</v>
      </c>
      <c r="B20" s="77">
        <f>'Équipes 1er cycle'!$A20</f>
        <v>0</v>
      </c>
      <c r="C20" s="71" t="e">
        <f>VLOOKUP($B20,'Équipes 1er cycle'!$A$8:$D$107,2,FALSE)</f>
        <v>#N/A</v>
      </c>
      <c r="D20" s="71" t="e">
        <f>VLOOKUP($B20,'Équipes 1er cycle'!$A$8:$D$107,3,FALSE)</f>
        <v>#N/A</v>
      </c>
      <c r="E20" s="72" t="e">
        <f>VLOOKUP($B20,'Équipes 1er cycle'!$A$8:$D$107,4,FALSE)</f>
        <v>#N/A</v>
      </c>
      <c r="F20" s="73"/>
      <c r="G20" s="137"/>
      <c r="H20" s="140">
        <f t="shared" si="5"/>
        <v>0</v>
      </c>
      <c r="I20" s="73"/>
      <c r="J20" s="78"/>
      <c r="K20" s="97">
        <f t="shared" si="6"/>
        <v>0</v>
      </c>
      <c r="L20" s="100">
        <f t="shared" si="2"/>
        <v>0</v>
      </c>
      <c r="M20" s="98">
        <f t="shared" si="3"/>
        <v>0</v>
      </c>
      <c r="N20" s="105">
        <f t="shared" si="4"/>
        <v>0</v>
      </c>
      <c r="O20" s="75"/>
      <c r="P20" s="79">
        <f t="shared" si="0"/>
        <v>1E-4</v>
      </c>
    </row>
    <row r="21" spans="1:20" ht="24" customHeight="1" x14ac:dyDescent="0.3">
      <c r="A21" s="69">
        <f t="shared" si="1"/>
        <v>1E-4</v>
      </c>
      <c r="B21" s="77">
        <f>'Équipes 1er cycle'!$A21</f>
        <v>0</v>
      </c>
      <c r="C21" s="71" t="e">
        <f>VLOOKUP($B21,'Équipes 1er cycle'!$A$8:$D$107,2,FALSE)</f>
        <v>#N/A</v>
      </c>
      <c r="D21" s="71" t="e">
        <f>VLOOKUP($B21,'Équipes 1er cycle'!$A$8:$D$107,3,FALSE)</f>
        <v>#N/A</v>
      </c>
      <c r="E21" s="72" t="e">
        <f>VLOOKUP($B21,'Équipes 1er cycle'!$A$8:$D$107,4,FALSE)</f>
        <v>#N/A</v>
      </c>
      <c r="F21" s="73"/>
      <c r="G21" s="137"/>
      <c r="H21" s="140">
        <f t="shared" si="5"/>
        <v>0</v>
      </c>
      <c r="I21" s="73"/>
      <c r="J21" s="78"/>
      <c r="K21" s="97">
        <f t="shared" si="6"/>
        <v>0</v>
      </c>
      <c r="L21" s="100">
        <f t="shared" si="2"/>
        <v>0</v>
      </c>
      <c r="M21" s="98">
        <f t="shared" si="3"/>
        <v>0</v>
      </c>
      <c r="N21" s="105">
        <f t="shared" si="4"/>
        <v>0</v>
      </c>
      <c r="O21" s="75"/>
      <c r="P21" s="79">
        <f t="shared" si="0"/>
        <v>1E-4</v>
      </c>
    </row>
    <row r="22" spans="1:20" ht="24" customHeight="1" x14ac:dyDescent="0.3">
      <c r="A22" s="69">
        <f t="shared" ref="A22:A27" si="7">P22</f>
        <v>1E-4</v>
      </c>
      <c r="B22" s="77">
        <f>'Équipes 1er cycle'!$A22</f>
        <v>0</v>
      </c>
      <c r="C22" s="71" t="e">
        <f>VLOOKUP($B22,'Équipes 1er cycle'!$A$8:$D$107,2,FALSE)</f>
        <v>#N/A</v>
      </c>
      <c r="D22" s="71" t="e">
        <f>VLOOKUP($B22,'Équipes 1er cycle'!$A$8:$D$107,3,FALSE)</f>
        <v>#N/A</v>
      </c>
      <c r="E22" s="72" t="e">
        <f>VLOOKUP($B22,'Équipes 1er cycle'!$A$8:$D$107,4,FALSE)</f>
        <v>#N/A</v>
      </c>
      <c r="F22" s="73"/>
      <c r="G22" s="137"/>
      <c r="H22" s="140">
        <f t="shared" si="5"/>
        <v>0</v>
      </c>
      <c r="I22" s="73"/>
      <c r="J22" s="78"/>
      <c r="K22" s="97">
        <f t="shared" si="6"/>
        <v>0</v>
      </c>
      <c r="L22" s="100">
        <f t="shared" si="2"/>
        <v>0</v>
      </c>
      <c r="M22" s="98">
        <f t="shared" si="3"/>
        <v>0</v>
      </c>
      <c r="N22" s="105">
        <f t="shared" si="4"/>
        <v>0</v>
      </c>
      <c r="O22" s="75"/>
      <c r="P22" s="79">
        <f t="shared" si="0"/>
        <v>1E-4</v>
      </c>
    </row>
    <row r="23" spans="1:20" ht="24" customHeight="1" x14ac:dyDescent="0.3">
      <c r="A23" s="69">
        <f t="shared" si="7"/>
        <v>1E-4</v>
      </c>
      <c r="B23" s="77">
        <f>'Équipes 1er cycle'!$A23</f>
        <v>0</v>
      </c>
      <c r="C23" s="71" t="e">
        <f>VLOOKUP($B23,'Équipes 1er cycle'!$A$8:$D$107,2,FALSE)</f>
        <v>#N/A</v>
      </c>
      <c r="D23" s="71" t="e">
        <f>VLOOKUP($B23,'Équipes 1er cycle'!$A$8:$D$107,3,FALSE)</f>
        <v>#N/A</v>
      </c>
      <c r="E23" s="72" t="e">
        <f>VLOOKUP($B23,'Équipes 1er cycle'!$A$8:$D$107,4,FALSE)</f>
        <v>#N/A</v>
      </c>
      <c r="F23" s="73"/>
      <c r="G23" s="137"/>
      <c r="H23" s="140">
        <f t="shared" si="5"/>
        <v>0</v>
      </c>
      <c r="I23" s="73"/>
      <c r="J23" s="78"/>
      <c r="K23" s="97">
        <f t="shared" si="6"/>
        <v>0</v>
      </c>
      <c r="L23" s="100">
        <f t="shared" si="2"/>
        <v>0</v>
      </c>
      <c r="M23" s="98">
        <f t="shared" si="3"/>
        <v>0</v>
      </c>
      <c r="N23" s="105">
        <f t="shared" si="4"/>
        <v>0</v>
      </c>
      <c r="O23" s="75"/>
      <c r="P23" s="79">
        <f t="shared" si="0"/>
        <v>1E-4</v>
      </c>
    </row>
    <row r="24" spans="1:20" ht="24" customHeight="1" x14ac:dyDescent="0.3">
      <c r="A24" s="69">
        <f t="shared" si="7"/>
        <v>1E-4</v>
      </c>
      <c r="B24" s="77">
        <f>'Équipes 1er cycle'!$A24</f>
        <v>0</v>
      </c>
      <c r="C24" s="71" t="e">
        <f>VLOOKUP($B24,'Équipes 1er cycle'!$A$8:$D$107,2,FALSE)</f>
        <v>#N/A</v>
      </c>
      <c r="D24" s="71" t="e">
        <f>VLOOKUP($B24,'Équipes 1er cycle'!$A$8:$D$107,3,FALSE)</f>
        <v>#N/A</v>
      </c>
      <c r="E24" s="72" t="e">
        <f>VLOOKUP($B24,'Équipes 1er cycle'!$A$8:$D$107,4,FALSE)</f>
        <v>#N/A</v>
      </c>
      <c r="F24" s="73"/>
      <c r="G24" s="137"/>
      <c r="H24" s="140">
        <f t="shared" si="5"/>
        <v>0</v>
      </c>
      <c r="I24" s="73"/>
      <c r="J24" s="78"/>
      <c r="K24" s="97">
        <f t="shared" si="6"/>
        <v>0</v>
      </c>
      <c r="L24" s="100">
        <f t="shared" si="2"/>
        <v>0</v>
      </c>
      <c r="M24" s="98">
        <f t="shared" si="3"/>
        <v>0</v>
      </c>
      <c r="N24" s="105">
        <f t="shared" si="4"/>
        <v>0</v>
      </c>
      <c r="O24" s="75"/>
      <c r="P24" s="79">
        <f t="shared" si="0"/>
        <v>1E-4</v>
      </c>
    </row>
    <row r="25" spans="1:20" ht="24" customHeight="1" x14ac:dyDescent="0.3">
      <c r="A25" s="69">
        <f t="shared" si="7"/>
        <v>1E-4</v>
      </c>
      <c r="B25" s="77">
        <f>'Équipes 1er cycle'!$A25</f>
        <v>0</v>
      </c>
      <c r="C25" s="71" t="e">
        <f>VLOOKUP($B25,'Équipes 1er cycle'!$A$8:$D$107,2,FALSE)</f>
        <v>#N/A</v>
      </c>
      <c r="D25" s="71" t="e">
        <f>VLOOKUP($B25,'Équipes 1er cycle'!$A$8:$D$107,3,FALSE)</f>
        <v>#N/A</v>
      </c>
      <c r="E25" s="72" t="e">
        <f>VLOOKUP($B25,'Équipes 1er cycle'!$A$8:$D$107,4,FALSE)</f>
        <v>#N/A</v>
      </c>
      <c r="F25" s="73"/>
      <c r="G25" s="137"/>
      <c r="H25" s="140">
        <f t="shared" si="5"/>
        <v>0</v>
      </c>
      <c r="I25" s="73"/>
      <c r="J25" s="78"/>
      <c r="K25" s="97">
        <f t="shared" si="6"/>
        <v>0</v>
      </c>
      <c r="L25" s="100">
        <f t="shared" si="2"/>
        <v>0</v>
      </c>
      <c r="M25" s="98">
        <f t="shared" si="3"/>
        <v>0</v>
      </c>
      <c r="N25" s="105">
        <f t="shared" si="4"/>
        <v>0</v>
      </c>
      <c r="O25" s="75"/>
      <c r="P25" s="79">
        <f t="shared" si="0"/>
        <v>1E-4</v>
      </c>
    </row>
    <row r="26" spans="1:20" ht="24" customHeight="1" x14ac:dyDescent="0.3">
      <c r="A26" s="69">
        <f t="shared" si="7"/>
        <v>1E-4</v>
      </c>
      <c r="B26" s="77">
        <f>'Équipes 1er cycle'!$A26</f>
        <v>0</v>
      </c>
      <c r="C26" s="71" t="e">
        <f>VLOOKUP($B26,'Équipes 1er cycle'!$A$8:$D$107,2,FALSE)</f>
        <v>#N/A</v>
      </c>
      <c r="D26" s="71" t="e">
        <f>VLOOKUP($B26,'Équipes 1er cycle'!$A$8:$D$107,3,FALSE)</f>
        <v>#N/A</v>
      </c>
      <c r="E26" s="72" t="e">
        <f>VLOOKUP($B26,'Équipes 1er cycle'!$A$8:$D$107,4,FALSE)</f>
        <v>#N/A</v>
      </c>
      <c r="F26" s="73"/>
      <c r="G26" s="137"/>
      <c r="H26" s="140">
        <f t="shared" si="5"/>
        <v>0</v>
      </c>
      <c r="I26" s="73"/>
      <c r="J26" s="78"/>
      <c r="K26" s="97">
        <f t="shared" si="6"/>
        <v>0</v>
      </c>
      <c r="L26" s="100">
        <f t="shared" si="2"/>
        <v>0</v>
      </c>
      <c r="M26" s="98">
        <f t="shared" si="3"/>
        <v>0</v>
      </c>
      <c r="N26" s="105">
        <f t="shared" si="4"/>
        <v>0</v>
      </c>
      <c r="O26" s="75"/>
      <c r="P26" s="79">
        <f t="shared" si="0"/>
        <v>1E-4</v>
      </c>
    </row>
    <row r="27" spans="1:20" s="38" customFormat="1" ht="24" customHeight="1" x14ac:dyDescent="0.3">
      <c r="A27" s="69">
        <f t="shared" si="7"/>
        <v>1E-4</v>
      </c>
      <c r="B27" s="77">
        <f>'Équipes 1er cycle'!$A27</f>
        <v>0</v>
      </c>
      <c r="C27" s="71" t="e">
        <f>VLOOKUP($B27,'Équipes 1er cycle'!$A$8:$D$107,2,FALSE)</f>
        <v>#N/A</v>
      </c>
      <c r="D27" s="71" t="e">
        <f>VLOOKUP($B27,'Équipes 1er cycle'!$A$8:$D$107,3,FALSE)</f>
        <v>#N/A</v>
      </c>
      <c r="E27" s="72" t="e">
        <f>VLOOKUP($B27,'Équipes 1er cycle'!$A$8:$D$107,4,FALSE)</f>
        <v>#N/A</v>
      </c>
      <c r="F27" s="73"/>
      <c r="G27" s="137"/>
      <c r="H27" s="140">
        <f t="shared" si="5"/>
        <v>0</v>
      </c>
      <c r="I27" s="73"/>
      <c r="J27" s="78"/>
      <c r="K27" s="97">
        <f t="shared" si="6"/>
        <v>0</v>
      </c>
      <c r="L27" s="100">
        <f t="shared" si="2"/>
        <v>0</v>
      </c>
      <c r="M27" s="98">
        <f t="shared" si="3"/>
        <v>0</v>
      </c>
      <c r="N27" s="105">
        <f t="shared" si="4"/>
        <v>0</v>
      </c>
      <c r="O27" s="75"/>
      <c r="P27" s="79">
        <f t="shared" si="0"/>
        <v>1E-4</v>
      </c>
      <c r="S27" s="32"/>
      <c r="T27" s="32"/>
    </row>
    <row r="28" spans="1:20" s="38" customFormat="1" ht="24" customHeight="1" x14ac:dyDescent="0.3">
      <c r="A28" s="69">
        <f t="shared" ref="A28:A91" si="8">P28</f>
        <v>1E-4</v>
      </c>
      <c r="B28" s="77">
        <f>'Équipes 1er cycle'!$A28</f>
        <v>0</v>
      </c>
      <c r="C28" s="71" t="e">
        <f>VLOOKUP($B28,'Équipes 1er cycle'!$A$8:$D$107,2,FALSE)</f>
        <v>#N/A</v>
      </c>
      <c r="D28" s="71" t="e">
        <f>VLOOKUP($B28,'Équipes 1er cycle'!$A$8:$D$107,3,FALSE)</f>
        <v>#N/A</v>
      </c>
      <c r="E28" s="72" t="e">
        <f>VLOOKUP($B28,'Équipes 1er cycle'!$A$8:$D$107,4,FALSE)</f>
        <v>#N/A</v>
      </c>
      <c r="F28" s="73"/>
      <c r="G28" s="137"/>
      <c r="H28" s="140">
        <f t="shared" si="5"/>
        <v>0</v>
      </c>
      <c r="I28" s="73"/>
      <c r="J28" s="78"/>
      <c r="K28" s="97">
        <f t="shared" si="6"/>
        <v>0</v>
      </c>
      <c r="L28" s="100">
        <f t="shared" si="2"/>
        <v>0</v>
      </c>
      <c r="M28" s="98">
        <f t="shared" si="3"/>
        <v>0</v>
      </c>
      <c r="N28" s="105">
        <f t="shared" si="4"/>
        <v>0</v>
      </c>
      <c r="O28" s="75"/>
      <c r="P28" s="79">
        <f t="shared" si="0"/>
        <v>1E-4</v>
      </c>
      <c r="S28" s="32"/>
      <c r="T28" s="32"/>
    </row>
    <row r="29" spans="1:20" s="38" customFormat="1" ht="24" customHeight="1" x14ac:dyDescent="0.3">
      <c r="A29" s="69">
        <f t="shared" si="8"/>
        <v>1E-4</v>
      </c>
      <c r="B29" s="77">
        <f>'Équipes 1er cycle'!$A29</f>
        <v>0</v>
      </c>
      <c r="C29" s="71" t="e">
        <f>VLOOKUP($B29,'Équipes 1er cycle'!$A$8:$D$107,2,FALSE)</f>
        <v>#N/A</v>
      </c>
      <c r="D29" s="71" t="e">
        <f>VLOOKUP($B29,'Équipes 1er cycle'!$A$8:$D$107,3,FALSE)</f>
        <v>#N/A</v>
      </c>
      <c r="E29" s="72" t="e">
        <f>VLOOKUP($B29,'Équipes 1er cycle'!$A$8:$D$107,4,FALSE)</f>
        <v>#N/A</v>
      </c>
      <c r="F29" s="73"/>
      <c r="G29" s="137"/>
      <c r="H29" s="140">
        <f t="shared" si="5"/>
        <v>0</v>
      </c>
      <c r="I29" s="73"/>
      <c r="J29" s="78"/>
      <c r="K29" s="97">
        <f t="shared" si="6"/>
        <v>0</v>
      </c>
      <c r="L29" s="100">
        <f t="shared" si="2"/>
        <v>0</v>
      </c>
      <c r="M29" s="98">
        <f t="shared" si="3"/>
        <v>0</v>
      </c>
      <c r="N29" s="105">
        <f t="shared" si="4"/>
        <v>0</v>
      </c>
      <c r="O29" s="75"/>
      <c r="P29" s="79">
        <f t="shared" si="0"/>
        <v>1E-4</v>
      </c>
      <c r="S29" s="32"/>
      <c r="T29" s="32"/>
    </row>
    <row r="30" spans="1:20" s="38" customFormat="1" ht="24" customHeight="1" x14ac:dyDescent="0.3">
      <c r="A30" s="69">
        <f t="shared" si="8"/>
        <v>1E-4</v>
      </c>
      <c r="B30" s="77">
        <f>'Équipes 1er cycle'!$A30</f>
        <v>0</v>
      </c>
      <c r="C30" s="71" t="e">
        <f>VLOOKUP($B30,'Équipes 1er cycle'!$A$8:$D$107,2,FALSE)</f>
        <v>#N/A</v>
      </c>
      <c r="D30" s="71" t="e">
        <f>VLOOKUP($B30,'Équipes 1er cycle'!$A$8:$D$107,3,FALSE)</f>
        <v>#N/A</v>
      </c>
      <c r="E30" s="72" t="e">
        <f>VLOOKUP($B30,'Équipes 1er cycle'!$A$8:$D$107,4,FALSE)</f>
        <v>#N/A</v>
      </c>
      <c r="F30" s="73"/>
      <c r="G30" s="137"/>
      <c r="H30" s="140">
        <f t="shared" si="5"/>
        <v>0</v>
      </c>
      <c r="I30" s="73"/>
      <c r="J30" s="78"/>
      <c r="K30" s="97">
        <f t="shared" si="6"/>
        <v>0</v>
      </c>
      <c r="L30" s="100">
        <f t="shared" si="2"/>
        <v>0</v>
      </c>
      <c r="M30" s="98">
        <f t="shared" si="3"/>
        <v>0</v>
      </c>
      <c r="N30" s="105">
        <f t="shared" si="4"/>
        <v>0</v>
      </c>
      <c r="O30" s="75"/>
      <c r="P30" s="79">
        <f t="shared" si="0"/>
        <v>1E-4</v>
      </c>
      <c r="S30" s="32"/>
      <c r="T30" s="32"/>
    </row>
    <row r="31" spans="1:20" s="38" customFormat="1" ht="24" customHeight="1" x14ac:dyDescent="0.3">
      <c r="A31" s="69">
        <f t="shared" si="8"/>
        <v>1E-4</v>
      </c>
      <c r="B31" s="77">
        <f>'Équipes 1er cycle'!$A31</f>
        <v>0</v>
      </c>
      <c r="C31" s="71" t="e">
        <f>VLOOKUP($B31,'Équipes 1er cycle'!$A$8:$D$107,2,FALSE)</f>
        <v>#N/A</v>
      </c>
      <c r="D31" s="71" t="e">
        <f>VLOOKUP($B31,'Équipes 1er cycle'!$A$8:$D$107,3,FALSE)</f>
        <v>#N/A</v>
      </c>
      <c r="E31" s="72" t="e">
        <f>VLOOKUP($B31,'Équipes 1er cycle'!$A$8:$D$107,4,FALSE)</f>
        <v>#N/A</v>
      </c>
      <c r="F31" s="73"/>
      <c r="G31" s="137"/>
      <c r="H31" s="140">
        <f t="shared" si="5"/>
        <v>0</v>
      </c>
      <c r="I31" s="73"/>
      <c r="J31" s="78"/>
      <c r="K31" s="97">
        <f t="shared" si="6"/>
        <v>0</v>
      </c>
      <c r="L31" s="100">
        <f t="shared" si="2"/>
        <v>0</v>
      </c>
      <c r="M31" s="98">
        <f t="shared" si="3"/>
        <v>0</v>
      </c>
      <c r="N31" s="105">
        <f t="shared" si="4"/>
        <v>0</v>
      </c>
      <c r="O31" s="75"/>
      <c r="P31" s="79">
        <f t="shared" si="0"/>
        <v>1E-4</v>
      </c>
      <c r="S31" s="32"/>
      <c r="T31" s="32"/>
    </row>
    <row r="32" spans="1:20" s="38" customFormat="1" ht="24" customHeight="1" x14ac:dyDescent="0.3">
      <c r="A32" s="69">
        <f t="shared" si="8"/>
        <v>1E-4</v>
      </c>
      <c r="B32" s="77">
        <f>'Équipes 1er cycle'!$A32</f>
        <v>0</v>
      </c>
      <c r="C32" s="71" t="e">
        <f>VLOOKUP($B32,'Équipes 1er cycle'!$A$8:$D$107,2,FALSE)</f>
        <v>#N/A</v>
      </c>
      <c r="D32" s="71" t="e">
        <f>VLOOKUP($B32,'Équipes 1er cycle'!$A$8:$D$107,3,FALSE)</f>
        <v>#N/A</v>
      </c>
      <c r="E32" s="72" t="e">
        <f>VLOOKUP($B32,'Équipes 1er cycle'!$A$8:$D$107,4,FALSE)</f>
        <v>#N/A</v>
      </c>
      <c r="F32" s="73"/>
      <c r="G32" s="137"/>
      <c r="H32" s="140">
        <f t="shared" si="5"/>
        <v>0</v>
      </c>
      <c r="I32" s="73"/>
      <c r="J32" s="78"/>
      <c r="K32" s="97">
        <f t="shared" si="6"/>
        <v>0</v>
      </c>
      <c r="L32" s="100">
        <f t="shared" si="2"/>
        <v>0</v>
      </c>
      <c r="M32" s="98">
        <f t="shared" si="3"/>
        <v>0</v>
      </c>
      <c r="N32" s="105">
        <f t="shared" si="4"/>
        <v>0</v>
      </c>
      <c r="O32" s="75"/>
      <c r="P32" s="79">
        <f t="shared" si="0"/>
        <v>1E-4</v>
      </c>
      <c r="S32" s="32"/>
      <c r="T32" s="32"/>
    </row>
    <row r="33" spans="1:20" s="38" customFormat="1" ht="24" customHeight="1" x14ac:dyDescent="0.3">
      <c r="A33" s="69">
        <f t="shared" si="8"/>
        <v>1E-4</v>
      </c>
      <c r="B33" s="77">
        <f>'Équipes 1er cycle'!$A33</f>
        <v>0</v>
      </c>
      <c r="C33" s="71" t="e">
        <f>VLOOKUP($B33,'Équipes 1er cycle'!$A$8:$D$107,2,FALSE)</f>
        <v>#N/A</v>
      </c>
      <c r="D33" s="71" t="e">
        <f>VLOOKUP($B33,'Équipes 1er cycle'!$A$8:$D$107,3,FALSE)</f>
        <v>#N/A</v>
      </c>
      <c r="E33" s="72" t="e">
        <f>VLOOKUP($B33,'Équipes 1er cycle'!$A$8:$D$107,4,FALSE)</f>
        <v>#N/A</v>
      </c>
      <c r="F33" s="73"/>
      <c r="G33" s="137"/>
      <c r="H33" s="140">
        <f t="shared" si="5"/>
        <v>0</v>
      </c>
      <c r="I33" s="73"/>
      <c r="J33" s="78"/>
      <c r="K33" s="97">
        <f t="shared" si="6"/>
        <v>0</v>
      </c>
      <c r="L33" s="100">
        <f t="shared" si="2"/>
        <v>0</v>
      </c>
      <c r="M33" s="98">
        <f t="shared" si="3"/>
        <v>0</v>
      </c>
      <c r="N33" s="105">
        <f t="shared" si="4"/>
        <v>0</v>
      </c>
      <c r="O33" s="75"/>
      <c r="P33" s="79">
        <f t="shared" si="0"/>
        <v>1E-4</v>
      </c>
      <c r="S33" s="32"/>
      <c r="T33" s="32"/>
    </row>
    <row r="34" spans="1:20" s="38" customFormat="1" ht="24" customHeight="1" x14ac:dyDescent="0.3">
      <c r="A34" s="69">
        <f t="shared" si="8"/>
        <v>1E-4</v>
      </c>
      <c r="B34" s="77">
        <f>'Équipes 1er cycle'!$A34</f>
        <v>0</v>
      </c>
      <c r="C34" s="71" t="e">
        <f>VLOOKUP($B34,'Équipes 1er cycle'!$A$8:$D$107,2,FALSE)</f>
        <v>#N/A</v>
      </c>
      <c r="D34" s="71" t="e">
        <f>VLOOKUP($B34,'Équipes 1er cycle'!$A$8:$D$107,3,FALSE)</f>
        <v>#N/A</v>
      </c>
      <c r="E34" s="72" t="e">
        <f>VLOOKUP($B34,'Équipes 1er cycle'!$A$8:$D$107,4,FALSE)</f>
        <v>#N/A</v>
      </c>
      <c r="F34" s="73"/>
      <c r="G34" s="137"/>
      <c r="H34" s="140">
        <f t="shared" si="5"/>
        <v>0</v>
      </c>
      <c r="I34" s="73"/>
      <c r="J34" s="78"/>
      <c r="K34" s="97">
        <f t="shared" si="6"/>
        <v>0</v>
      </c>
      <c r="L34" s="100">
        <f t="shared" si="2"/>
        <v>0</v>
      </c>
      <c r="M34" s="98">
        <f t="shared" si="3"/>
        <v>0</v>
      </c>
      <c r="N34" s="105">
        <f t="shared" si="4"/>
        <v>0</v>
      </c>
      <c r="O34" s="75"/>
      <c r="P34" s="79">
        <f t="shared" si="0"/>
        <v>1E-4</v>
      </c>
      <c r="S34" s="32"/>
      <c r="T34" s="32"/>
    </row>
    <row r="35" spans="1:20" s="38" customFormat="1" ht="24" customHeight="1" x14ac:dyDescent="0.3">
      <c r="A35" s="69">
        <f t="shared" si="8"/>
        <v>1E-4</v>
      </c>
      <c r="B35" s="77">
        <f>'Équipes 1er cycle'!$A35</f>
        <v>0</v>
      </c>
      <c r="C35" s="71" t="e">
        <f>VLOOKUP($B35,'Équipes 1er cycle'!$A$8:$D$107,2,FALSE)</f>
        <v>#N/A</v>
      </c>
      <c r="D35" s="71" t="e">
        <f>VLOOKUP($B35,'Équipes 1er cycle'!$A$8:$D$107,3,FALSE)</f>
        <v>#N/A</v>
      </c>
      <c r="E35" s="72" t="e">
        <f>VLOOKUP($B35,'Équipes 1er cycle'!$A$8:$D$107,4,FALSE)</f>
        <v>#N/A</v>
      </c>
      <c r="F35" s="73"/>
      <c r="G35" s="137"/>
      <c r="H35" s="140">
        <f t="shared" si="5"/>
        <v>0</v>
      </c>
      <c r="I35" s="73"/>
      <c r="J35" s="78"/>
      <c r="K35" s="97">
        <f t="shared" si="6"/>
        <v>0</v>
      </c>
      <c r="L35" s="100">
        <f t="shared" si="2"/>
        <v>0</v>
      </c>
      <c r="M35" s="98">
        <f t="shared" si="3"/>
        <v>0</v>
      </c>
      <c r="N35" s="105">
        <f t="shared" si="4"/>
        <v>0</v>
      </c>
      <c r="O35" s="75"/>
      <c r="P35" s="79">
        <f t="shared" si="0"/>
        <v>1E-4</v>
      </c>
      <c r="S35" s="32"/>
      <c r="T35" s="32"/>
    </row>
    <row r="36" spans="1:20" s="38" customFormat="1" ht="24" customHeight="1" x14ac:dyDescent="0.3">
      <c r="A36" s="69">
        <f t="shared" ref="A36:A99" si="9">P36</f>
        <v>1E-4</v>
      </c>
      <c r="B36" s="77">
        <f>'Équipes 1er cycle'!$A36</f>
        <v>0</v>
      </c>
      <c r="C36" s="71" t="e">
        <f>VLOOKUP($B36,'Équipes 1er cycle'!$A$8:$D$107,2,FALSE)</f>
        <v>#N/A</v>
      </c>
      <c r="D36" s="71" t="e">
        <f>VLOOKUP($B36,'Équipes 1er cycle'!$A$8:$D$107,3,FALSE)</f>
        <v>#N/A</v>
      </c>
      <c r="E36" s="72" t="e">
        <f>VLOOKUP($B36,'Équipes 1er cycle'!$A$8:$D$107,4,FALSE)</f>
        <v>#N/A</v>
      </c>
      <c r="F36" s="73"/>
      <c r="G36" s="137"/>
      <c r="H36" s="140">
        <f t="shared" si="5"/>
        <v>0</v>
      </c>
      <c r="I36" s="73"/>
      <c r="J36" s="78"/>
      <c r="K36" s="97">
        <f t="shared" si="6"/>
        <v>0</v>
      </c>
      <c r="L36" s="100">
        <f t="shared" si="2"/>
        <v>0</v>
      </c>
      <c r="M36" s="98">
        <f t="shared" si="3"/>
        <v>0</v>
      </c>
      <c r="N36" s="105">
        <f t="shared" si="4"/>
        <v>0</v>
      </c>
      <c r="O36" s="75"/>
      <c r="P36" s="79">
        <f t="shared" si="0"/>
        <v>1E-4</v>
      </c>
      <c r="S36" s="32"/>
      <c r="T36" s="32"/>
    </row>
    <row r="37" spans="1:20" ht="24.75" customHeight="1" x14ac:dyDescent="0.3">
      <c r="A37" s="69">
        <f t="shared" si="8"/>
        <v>1E-4</v>
      </c>
      <c r="B37" s="77">
        <f>'Équipes 1er cycle'!$A37</f>
        <v>0</v>
      </c>
      <c r="C37" s="71" t="e">
        <f>VLOOKUP($B37,'Équipes 1er cycle'!$A$8:$D$107,2,FALSE)</f>
        <v>#N/A</v>
      </c>
      <c r="D37" s="71" t="e">
        <f>VLOOKUP($B37,'Équipes 1er cycle'!$A$8:$D$107,3,FALSE)</f>
        <v>#N/A</v>
      </c>
      <c r="E37" s="72" t="e">
        <f>VLOOKUP($B37,'Équipes 1er cycle'!$A$8:$D$107,4,FALSE)</f>
        <v>#N/A</v>
      </c>
      <c r="F37" s="73"/>
      <c r="G37" s="137"/>
      <c r="H37" s="140">
        <f t="shared" si="5"/>
        <v>0</v>
      </c>
      <c r="I37" s="73"/>
      <c r="J37" s="78"/>
      <c r="K37" s="97">
        <f t="shared" si="6"/>
        <v>0</v>
      </c>
      <c r="L37" s="100">
        <f t="shared" si="2"/>
        <v>0</v>
      </c>
      <c r="M37" s="98">
        <f t="shared" si="3"/>
        <v>0</v>
      </c>
      <c r="N37" s="105">
        <f t="shared" si="4"/>
        <v>0</v>
      </c>
      <c r="O37" s="75"/>
      <c r="P37" s="79">
        <f t="shared" si="0"/>
        <v>1E-4</v>
      </c>
    </row>
    <row r="38" spans="1:20" ht="24.75" customHeight="1" x14ac:dyDescent="0.3">
      <c r="A38" s="69">
        <f t="shared" si="9"/>
        <v>1E-4</v>
      </c>
      <c r="B38" s="77">
        <f>'Équipes 1er cycle'!$A38</f>
        <v>0</v>
      </c>
      <c r="C38" s="71" t="e">
        <f>VLOOKUP($B38,'Équipes 1er cycle'!$A$8:$D$107,2,FALSE)</f>
        <v>#N/A</v>
      </c>
      <c r="D38" s="71" t="e">
        <f>VLOOKUP($B38,'Équipes 1er cycle'!$A$8:$D$107,3,FALSE)</f>
        <v>#N/A</v>
      </c>
      <c r="E38" s="72" t="e">
        <f>VLOOKUP($B38,'Équipes 1er cycle'!$A$8:$D$107,4,FALSE)</f>
        <v>#N/A</v>
      </c>
      <c r="F38" s="73"/>
      <c r="G38" s="137"/>
      <c r="H38" s="140">
        <f t="shared" si="5"/>
        <v>0</v>
      </c>
      <c r="I38" s="73"/>
      <c r="J38" s="78"/>
      <c r="K38" s="97">
        <f t="shared" si="6"/>
        <v>0</v>
      </c>
      <c r="L38" s="100">
        <f t="shared" si="2"/>
        <v>0</v>
      </c>
      <c r="M38" s="98">
        <f t="shared" si="3"/>
        <v>0</v>
      </c>
      <c r="N38" s="105">
        <f t="shared" si="4"/>
        <v>0</v>
      </c>
      <c r="O38" s="80"/>
      <c r="P38" s="79">
        <f t="shared" si="0"/>
        <v>1E-4</v>
      </c>
    </row>
    <row r="39" spans="1:20" ht="24.75" customHeight="1" x14ac:dyDescent="0.3">
      <c r="A39" s="69">
        <f t="shared" si="8"/>
        <v>1E-4</v>
      </c>
      <c r="B39" s="77">
        <f>'Équipes 1er cycle'!$A39</f>
        <v>0</v>
      </c>
      <c r="C39" s="71" t="e">
        <f>VLOOKUP($B39,'Équipes 1er cycle'!$A$8:$D$107,2,FALSE)</f>
        <v>#N/A</v>
      </c>
      <c r="D39" s="71" t="e">
        <f>VLOOKUP($B39,'Équipes 1er cycle'!$A$8:$D$107,3,FALSE)</f>
        <v>#N/A</v>
      </c>
      <c r="E39" s="72" t="e">
        <f>VLOOKUP($B39,'Équipes 1er cycle'!$A$8:$D$107,4,FALSE)</f>
        <v>#N/A</v>
      </c>
      <c r="F39" s="73"/>
      <c r="G39" s="137"/>
      <c r="H39" s="140">
        <f t="shared" si="5"/>
        <v>0</v>
      </c>
      <c r="I39" s="73"/>
      <c r="J39" s="78"/>
      <c r="K39" s="97">
        <f t="shared" si="6"/>
        <v>0</v>
      </c>
      <c r="L39" s="100">
        <f t="shared" si="2"/>
        <v>0</v>
      </c>
      <c r="M39" s="98">
        <f t="shared" si="3"/>
        <v>0</v>
      </c>
      <c r="N39" s="105">
        <f t="shared" si="4"/>
        <v>0</v>
      </c>
      <c r="O39" s="80"/>
      <c r="P39" s="79">
        <f t="shared" ref="P39:P70" si="10">IFERROR($N39+IF(O39="",0,1/O39/1000),0)+(100-$B39)/1000000</f>
        <v>1E-4</v>
      </c>
    </row>
    <row r="40" spans="1:20" ht="24.75" customHeight="1" x14ac:dyDescent="0.3">
      <c r="A40" s="69">
        <f t="shared" si="9"/>
        <v>1E-4</v>
      </c>
      <c r="B40" s="77">
        <f>'Équipes 1er cycle'!$A40</f>
        <v>0</v>
      </c>
      <c r="C40" s="71" t="e">
        <f>VLOOKUP($B40,'Équipes 1er cycle'!$A$8:$D$107,2,FALSE)</f>
        <v>#N/A</v>
      </c>
      <c r="D40" s="71" t="e">
        <f>VLOOKUP($B40,'Équipes 1er cycle'!$A$8:$D$107,3,FALSE)</f>
        <v>#N/A</v>
      </c>
      <c r="E40" s="72" t="e">
        <f>VLOOKUP($B40,'Équipes 1er cycle'!$A$8:$D$107,4,FALSE)</f>
        <v>#N/A</v>
      </c>
      <c r="F40" s="73"/>
      <c r="G40" s="137"/>
      <c r="H40" s="140">
        <f t="shared" si="5"/>
        <v>0</v>
      </c>
      <c r="I40" s="73"/>
      <c r="J40" s="78"/>
      <c r="K40" s="97">
        <f t="shared" si="6"/>
        <v>0</v>
      </c>
      <c r="L40" s="100">
        <f t="shared" si="2"/>
        <v>0</v>
      </c>
      <c r="M40" s="98">
        <f t="shared" si="3"/>
        <v>0</v>
      </c>
      <c r="N40" s="105">
        <f t="shared" si="4"/>
        <v>0</v>
      </c>
      <c r="O40" s="80"/>
      <c r="P40" s="79">
        <f t="shared" si="10"/>
        <v>1E-4</v>
      </c>
    </row>
    <row r="41" spans="1:20" ht="24.75" customHeight="1" x14ac:dyDescent="0.3">
      <c r="A41" s="69">
        <f t="shared" si="8"/>
        <v>1E-4</v>
      </c>
      <c r="B41" s="77">
        <f>'Équipes 1er cycle'!$A41</f>
        <v>0</v>
      </c>
      <c r="C41" s="71" t="e">
        <f>VLOOKUP($B41,'Équipes 1er cycle'!$A$8:$D$107,2,FALSE)</f>
        <v>#N/A</v>
      </c>
      <c r="D41" s="71" t="e">
        <f>VLOOKUP($B41,'Équipes 1er cycle'!$A$8:$D$107,3,FALSE)</f>
        <v>#N/A</v>
      </c>
      <c r="E41" s="72" t="e">
        <f>VLOOKUP($B41,'Équipes 1er cycle'!$A$8:$D$107,4,FALSE)</f>
        <v>#N/A</v>
      </c>
      <c r="F41" s="73"/>
      <c r="G41" s="137"/>
      <c r="H41" s="140">
        <f t="shared" si="5"/>
        <v>0</v>
      </c>
      <c r="I41" s="73"/>
      <c r="J41" s="78"/>
      <c r="K41" s="97">
        <f t="shared" si="6"/>
        <v>0</v>
      </c>
      <c r="L41" s="100">
        <f t="shared" si="2"/>
        <v>0</v>
      </c>
      <c r="M41" s="98">
        <f t="shared" si="3"/>
        <v>0</v>
      </c>
      <c r="N41" s="105">
        <f t="shared" si="4"/>
        <v>0</v>
      </c>
      <c r="O41" s="80"/>
      <c r="P41" s="79">
        <f t="shared" si="10"/>
        <v>1E-4</v>
      </c>
    </row>
    <row r="42" spans="1:20" ht="24.75" customHeight="1" x14ac:dyDescent="0.3">
      <c r="A42" s="69">
        <f t="shared" si="9"/>
        <v>1E-4</v>
      </c>
      <c r="B42" s="77">
        <f>'Équipes 1er cycle'!$A42</f>
        <v>0</v>
      </c>
      <c r="C42" s="71" t="e">
        <f>VLOOKUP($B42,'Équipes 1er cycle'!$A$8:$D$107,2,FALSE)</f>
        <v>#N/A</v>
      </c>
      <c r="D42" s="71" t="e">
        <f>VLOOKUP($B42,'Équipes 1er cycle'!$A$8:$D$107,3,FALSE)</f>
        <v>#N/A</v>
      </c>
      <c r="E42" s="72" t="e">
        <f>VLOOKUP($B42,'Équipes 1er cycle'!$A$8:$D$107,4,FALSE)</f>
        <v>#N/A</v>
      </c>
      <c r="F42" s="73"/>
      <c r="G42" s="137"/>
      <c r="H42" s="140">
        <f t="shared" si="5"/>
        <v>0</v>
      </c>
      <c r="I42" s="73"/>
      <c r="J42" s="78"/>
      <c r="K42" s="97">
        <f t="shared" si="6"/>
        <v>0</v>
      </c>
      <c r="L42" s="100">
        <f t="shared" si="2"/>
        <v>0</v>
      </c>
      <c r="M42" s="98">
        <f t="shared" si="3"/>
        <v>0</v>
      </c>
      <c r="N42" s="105">
        <f t="shared" si="4"/>
        <v>0</v>
      </c>
      <c r="O42" s="80"/>
      <c r="P42" s="79">
        <f t="shared" si="10"/>
        <v>1E-4</v>
      </c>
    </row>
    <row r="43" spans="1:20" ht="24.75" customHeight="1" x14ac:dyDescent="0.3">
      <c r="A43" s="69">
        <f t="shared" si="8"/>
        <v>1E-4</v>
      </c>
      <c r="B43" s="77">
        <f>'Équipes 1er cycle'!$A43</f>
        <v>0</v>
      </c>
      <c r="C43" s="71" t="e">
        <f>VLOOKUP($B43,'Équipes 1er cycle'!$A$8:$D$107,2,FALSE)</f>
        <v>#N/A</v>
      </c>
      <c r="D43" s="71" t="e">
        <f>VLOOKUP($B43,'Équipes 1er cycle'!$A$8:$D$107,3,FALSE)</f>
        <v>#N/A</v>
      </c>
      <c r="E43" s="72" t="e">
        <f>VLOOKUP($B43,'Équipes 1er cycle'!$A$8:$D$107,4,FALSE)</f>
        <v>#N/A</v>
      </c>
      <c r="F43" s="73"/>
      <c r="G43" s="137"/>
      <c r="H43" s="140">
        <f t="shared" si="5"/>
        <v>0</v>
      </c>
      <c r="I43" s="73"/>
      <c r="J43" s="78"/>
      <c r="K43" s="97">
        <f t="shared" si="6"/>
        <v>0</v>
      </c>
      <c r="L43" s="100">
        <f t="shared" si="2"/>
        <v>0</v>
      </c>
      <c r="M43" s="98">
        <f t="shared" si="3"/>
        <v>0</v>
      </c>
      <c r="N43" s="105">
        <f t="shared" si="4"/>
        <v>0</v>
      </c>
      <c r="O43" s="80"/>
      <c r="P43" s="79">
        <f t="shared" si="10"/>
        <v>1E-4</v>
      </c>
    </row>
    <row r="44" spans="1:20" ht="24.75" customHeight="1" x14ac:dyDescent="0.3">
      <c r="A44" s="69">
        <f t="shared" si="9"/>
        <v>1E-4</v>
      </c>
      <c r="B44" s="77">
        <f>'Équipes 1er cycle'!$A44</f>
        <v>0</v>
      </c>
      <c r="C44" s="71" t="e">
        <f>VLOOKUP($B44,'Équipes 1er cycle'!$A$8:$D$107,2,FALSE)</f>
        <v>#N/A</v>
      </c>
      <c r="D44" s="71" t="e">
        <f>VLOOKUP($B44,'Équipes 1er cycle'!$A$8:$D$107,3,FALSE)</f>
        <v>#N/A</v>
      </c>
      <c r="E44" s="72" t="e">
        <f>VLOOKUP($B44,'Équipes 1er cycle'!$A$8:$D$107,4,FALSE)</f>
        <v>#N/A</v>
      </c>
      <c r="F44" s="73"/>
      <c r="G44" s="137"/>
      <c r="H44" s="140">
        <f t="shared" si="5"/>
        <v>0</v>
      </c>
      <c r="I44" s="73"/>
      <c r="J44" s="78"/>
      <c r="K44" s="97">
        <f t="shared" si="6"/>
        <v>0</v>
      </c>
      <c r="L44" s="100">
        <f t="shared" si="2"/>
        <v>0</v>
      </c>
      <c r="M44" s="98">
        <f t="shared" si="3"/>
        <v>0</v>
      </c>
      <c r="N44" s="105">
        <f t="shared" si="4"/>
        <v>0</v>
      </c>
      <c r="O44" s="80"/>
      <c r="P44" s="79">
        <f t="shared" si="10"/>
        <v>1E-4</v>
      </c>
    </row>
    <row r="45" spans="1:20" ht="24.75" customHeight="1" x14ac:dyDescent="0.3">
      <c r="A45" s="69">
        <f t="shared" si="8"/>
        <v>1E-4</v>
      </c>
      <c r="B45" s="77">
        <f>'Équipes 1er cycle'!$A45</f>
        <v>0</v>
      </c>
      <c r="C45" s="71" t="e">
        <f>VLOOKUP($B45,'Équipes 1er cycle'!$A$8:$D$107,2,FALSE)</f>
        <v>#N/A</v>
      </c>
      <c r="D45" s="71" t="e">
        <f>VLOOKUP($B45,'Équipes 1er cycle'!$A$8:$D$107,3,FALSE)</f>
        <v>#N/A</v>
      </c>
      <c r="E45" s="72" t="e">
        <f>VLOOKUP($B45,'Équipes 1er cycle'!$A$8:$D$107,4,FALSE)</f>
        <v>#N/A</v>
      </c>
      <c r="F45" s="73"/>
      <c r="G45" s="137"/>
      <c r="H45" s="140">
        <f t="shared" si="5"/>
        <v>0</v>
      </c>
      <c r="I45" s="73"/>
      <c r="J45" s="78"/>
      <c r="K45" s="97">
        <f t="shared" si="6"/>
        <v>0</v>
      </c>
      <c r="L45" s="100">
        <f t="shared" si="2"/>
        <v>0</v>
      </c>
      <c r="M45" s="98">
        <f t="shared" si="3"/>
        <v>0</v>
      </c>
      <c r="N45" s="105">
        <f t="shared" si="4"/>
        <v>0</v>
      </c>
      <c r="O45" s="80"/>
      <c r="P45" s="79">
        <f t="shared" si="10"/>
        <v>1E-4</v>
      </c>
    </row>
    <row r="46" spans="1:20" ht="24.75" customHeight="1" x14ac:dyDescent="0.3">
      <c r="A46" s="69">
        <f t="shared" si="9"/>
        <v>1E-4</v>
      </c>
      <c r="B46" s="77">
        <f>'Équipes 1er cycle'!$A46</f>
        <v>0</v>
      </c>
      <c r="C46" s="71" t="e">
        <f>VLOOKUP($B46,'Équipes 1er cycle'!$A$8:$D$107,2,FALSE)</f>
        <v>#N/A</v>
      </c>
      <c r="D46" s="71" t="e">
        <f>VLOOKUP($B46,'Équipes 1er cycle'!$A$8:$D$107,3,FALSE)</f>
        <v>#N/A</v>
      </c>
      <c r="E46" s="72" t="e">
        <f>VLOOKUP($B46,'Équipes 1er cycle'!$A$8:$D$107,4,FALSE)</f>
        <v>#N/A</v>
      </c>
      <c r="F46" s="73"/>
      <c r="G46" s="137"/>
      <c r="H46" s="140">
        <f t="shared" si="5"/>
        <v>0</v>
      </c>
      <c r="I46" s="73"/>
      <c r="J46" s="78"/>
      <c r="K46" s="97">
        <f t="shared" si="6"/>
        <v>0</v>
      </c>
      <c r="L46" s="100">
        <f t="shared" si="2"/>
        <v>0</v>
      </c>
      <c r="M46" s="98">
        <f t="shared" si="3"/>
        <v>0</v>
      </c>
      <c r="N46" s="105">
        <f t="shared" si="4"/>
        <v>0</v>
      </c>
      <c r="O46" s="80"/>
      <c r="P46" s="79">
        <f t="shared" si="10"/>
        <v>1E-4</v>
      </c>
    </row>
    <row r="47" spans="1:20" ht="24.75" customHeight="1" x14ac:dyDescent="0.3">
      <c r="A47" s="69">
        <f t="shared" si="8"/>
        <v>1E-4</v>
      </c>
      <c r="B47" s="77">
        <f>'Équipes 1er cycle'!$A47</f>
        <v>0</v>
      </c>
      <c r="C47" s="71" t="e">
        <f>VLOOKUP($B47,'Équipes 1er cycle'!$A$8:$D$107,2,FALSE)</f>
        <v>#N/A</v>
      </c>
      <c r="D47" s="71" t="e">
        <f>VLOOKUP($B47,'Équipes 1er cycle'!$A$8:$D$107,3,FALSE)</f>
        <v>#N/A</v>
      </c>
      <c r="E47" s="72" t="e">
        <f>VLOOKUP($B47,'Équipes 1er cycle'!$A$8:$D$107,4,FALSE)</f>
        <v>#N/A</v>
      </c>
      <c r="F47" s="73"/>
      <c r="G47" s="137"/>
      <c r="H47" s="140">
        <f t="shared" si="5"/>
        <v>0</v>
      </c>
      <c r="I47" s="73"/>
      <c r="J47" s="78"/>
      <c r="K47" s="97">
        <f t="shared" si="6"/>
        <v>0</v>
      </c>
      <c r="L47" s="100">
        <f t="shared" si="2"/>
        <v>0</v>
      </c>
      <c r="M47" s="98">
        <f t="shared" si="3"/>
        <v>0</v>
      </c>
      <c r="N47" s="105">
        <f t="shared" si="4"/>
        <v>0</v>
      </c>
      <c r="O47" s="80"/>
      <c r="P47" s="79">
        <f t="shared" si="10"/>
        <v>1E-4</v>
      </c>
    </row>
    <row r="48" spans="1:20" ht="24.75" customHeight="1" x14ac:dyDescent="0.3">
      <c r="A48" s="69">
        <f t="shared" si="9"/>
        <v>1E-4</v>
      </c>
      <c r="B48" s="77">
        <f>'Équipes 1er cycle'!$A48</f>
        <v>0</v>
      </c>
      <c r="C48" s="71" t="e">
        <f>VLOOKUP($B48,'Équipes 1er cycle'!$A$8:$D$107,2,FALSE)</f>
        <v>#N/A</v>
      </c>
      <c r="D48" s="71" t="e">
        <f>VLOOKUP($B48,'Équipes 1er cycle'!$A$8:$D$107,3,FALSE)</f>
        <v>#N/A</v>
      </c>
      <c r="E48" s="72" t="e">
        <f>VLOOKUP($B48,'Équipes 1er cycle'!$A$8:$D$107,4,FALSE)</f>
        <v>#N/A</v>
      </c>
      <c r="F48" s="73"/>
      <c r="G48" s="137"/>
      <c r="H48" s="140">
        <f t="shared" si="5"/>
        <v>0</v>
      </c>
      <c r="I48" s="73"/>
      <c r="J48" s="78"/>
      <c r="K48" s="97">
        <f t="shared" si="6"/>
        <v>0</v>
      </c>
      <c r="L48" s="100">
        <f t="shared" si="2"/>
        <v>0</v>
      </c>
      <c r="M48" s="98">
        <f t="shared" si="3"/>
        <v>0</v>
      </c>
      <c r="N48" s="105">
        <f t="shared" si="4"/>
        <v>0</v>
      </c>
      <c r="O48" s="80"/>
      <c r="P48" s="79">
        <f t="shared" si="10"/>
        <v>1E-4</v>
      </c>
    </row>
    <row r="49" spans="1:16" ht="24.75" customHeight="1" x14ac:dyDescent="0.3">
      <c r="A49" s="69">
        <f t="shared" si="8"/>
        <v>1E-4</v>
      </c>
      <c r="B49" s="77">
        <f>'Équipes 1er cycle'!$A49</f>
        <v>0</v>
      </c>
      <c r="C49" s="71" t="e">
        <f>VLOOKUP($B49,'Équipes 1er cycle'!$A$8:$D$107,2,FALSE)</f>
        <v>#N/A</v>
      </c>
      <c r="D49" s="71" t="e">
        <f>VLOOKUP($B49,'Équipes 1er cycle'!$A$8:$D$107,3,FALSE)</f>
        <v>#N/A</v>
      </c>
      <c r="E49" s="72" t="e">
        <f>VLOOKUP($B49,'Équipes 1er cycle'!$A$8:$D$107,4,FALSE)</f>
        <v>#N/A</v>
      </c>
      <c r="F49" s="73"/>
      <c r="G49" s="137"/>
      <c r="H49" s="140">
        <f t="shared" si="5"/>
        <v>0</v>
      </c>
      <c r="I49" s="73"/>
      <c r="J49" s="78"/>
      <c r="K49" s="97">
        <f t="shared" si="6"/>
        <v>0</v>
      </c>
      <c r="L49" s="100">
        <f t="shared" si="2"/>
        <v>0</v>
      </c>
      <c r="M49" s="98">
        <f t="shared" si="3"/>
        <v>0</v>
      </c>
      <c r="N49" s="105">
        <f t="shared" si="4"/>
        <v>0</v>
      </c>
      <c r="O49" s="80"/>
      <c r="P49" s="79">
        <f t="shared" si="10"/>
        <v>1E-4</v>
      </c>
    </row>
    <row r="50" spans="1:16" ht="24.75" customHeight="1" x14ac:dyDescent="0.3">
      <c r="A50" s="69">
        <f t="shared" si="9"/>
        <v>1E-4</v>
      </c>
      <c r="B50" s="77">
        <f>'Équipes 1er cycle'!$A50</f>
        <v>0</v>
      </c>
      <c r="C50" s="71" t="e">
        <f>VLOOKUP($B50,'Équipes 1er cycle'!$A$8:$D$107,2,FALSE)</f>
        <v>#N/A</v>
      </c>
      <c r="D50" s="71" t="e">
        <f>VLOOKUP($B50,'Équipes 1er cycle'!$A$8:$D$107,3,FALSE)</f>
        <v>#N/A</v>
      </c>
      <c r="E50" s="72" t="e">
        <f>VLOOKUP($B50,'Équipes 1er cycle'!$A$8:$D$107,4,FALSE)</f>
        <v>#N/A</v>
      </c>
      <c r="F50" s="73"/>
      <c r="G50" s="137"/>
      <c r="H50" s="140">
        <f t="shared" si="5"/>
        <v>0</v>
      </c>
      <c r="I50" s="73"/>
      <c r="J50" s="78"/>
      <c r="K50" s="97">
        <f t="shared" si="6"/>
        <v>0</v>
      </c>
      <c r="L50" s="100">
        <f t="shared" si="2"/>
        <v>0</v>
      </c>
      <c r="M50" s="98">
        <f t="shared" si="3"/>
        <v>0</v>
      </c>
      <c r="N50" s="105">
        <f t="shared" si="4"/>
        <v>0</v>
      </c>
      <c r="O50" s="80"/>
      <c r="P50" s="79">
        <f t="shared" si="10"/>
        <v>1E-4</v>
      </c>
    </row>
    <row r="51" spans="1:16" ht="24.75" customHeight="1" x14ac:dyDescent="0.3">
      <c r="A51" s="69">
        <f t="shared" si="8"/>
        <v>1E-4</v>
      </c>
      <c r="B51" s="77">
        <f>'Équipes 1er cycle'!$A51</f>
        <v>0</v>
      </c>
      <c r="C51" s="71" t="e">
        <f>VLOOKUP($B51,'Équipes 1er cycle'!$A$8:$D$107,2,FALSE)</f>
        <v>#N/A</v>
      </c>
      <c r="D51" s="71" t="e">
        <f>VLOOKUP($B51,'Équipes 1er cycle'!$A$8:$D$107,3,FALSE)</f>
        <v>#N/A</v>
      </c>
      <c r="E51" s="72" t="e">
        <f>VLOOKUP($B51,'Équipes 1er cycle'!$A$8:$D$107,4,FALSE)</f>
        <v>#N/A</v>
      </c>
      <c r="F51" s="73"/>
      <c r="G51" s="137"/>
      <c r="H51" s="140">
        <f t="shared" si="5"/>
        <v>0</v>
      </c>
      <c r="I51" s="73"/>
      <c r="J51" s="78"/>
      <c r="K51" s="97">
        <f t="shared" si="6"/>
        <v>0</v>
      </c>
      <c r="L51" s="100">
        <f t="shared" si="2"/>
        <v>0</v>
      </c>
      <c r="M51" s="98">
        <f t="shared" si="3"/>
        <v>0</v>
      </c>
      <c r="N51" s="105">
        <f t="shared" si="4"/>
        <v>0</v>
      </c>
      <c r="O51" s="80"/>
      <c r="P51" s="79">
        <f t="shared" si="10"/>
        <v>1E-4</v>
      </c>
    </row>
    <row r="52" spans="1:16" ht="24.75" customHeight="1" x14ac:dyDescent="0.3">
      <c r="A52" s="69">
        <f t="shared" si="9"/>
        <v>1E-4</v>
      </c>
      <c r="B52" s="77">
        <f>'Équipes 1er cycle'!$A52</f>
        <v>0</v>
      </c>
      <c r="C52" s="71" t="e">
        <f>VLOOKUP($B52,'Équipes 1er cycle'!$A$8:$D$107,2,FALSE)</f>
        <v>#N/A</v>
      </c>
      <c r="D52" s="71" t="e">
        <f>VLOOKUP($B52,'Équipes 1er cycle'!$A$8:$D$107,3,FALSE)</f>
        <v>#N/A</v>
      </c>
      <c r="E52" s="72" t="e">
        <f>VLOOKUP($B52,'Équipes 1er cycle'!$A$8:$D$107,4,FALSE)</f>
        <v>#N/A</v>
      </c>
      <c r="F52" s="73"/>
      <c r="G52" s="137"/>
      <c r="H52" s="140">
        <f t="shared" si="5"/>
        <v>0</v>
      </c>
      <c r="I52" s="73"/>
      <c r="J52" s="78"/>
      <c r="K52" s="97">
        <f t="shared" si="6"/>
        <v>0</v>
      </c>
      <c r="L52" s="100">
        <f t="shared" si="2"/>
        <v>0</v>
      </c>
      <c r="M52" s="98">
        <f t="shared" si="3"/>
        <v>0</v>
      </c>
      <c r="N52" s="105">
        <f t="shared" si="4"/>
        <v>0</v>
      </c>
      <c r="O52" s="80"/>
      <c r="P52" s="79">
        <f t="shared" si="10"/>
        <v>1E-4</v>
      </c>
    </row>
    <row r="53" spans="1:16" ht="24.75" customHeight="1" x14ac:dyDescent="0.3">
      <c r="A53" s="69">
        <f t="shared" si="8"/>
        <v>1E-4</v>
      </c>
      <c r="B53" s="77">
        <f>'Équipes 1er cycle'!$A53</f>
        <v>0</v>
      </c>
      <c r="C53" s="71" t="e">
        <f>VLOOKUP($B53,'Équipes 1er cycle'!$A$8:$D$107,2,FALSE)</f>
        <v>#N/A</v>
      </c>
      <c r="D53" s="71" t="e">
        <f>VLOOKUP($B53,'Équipes 1er cycle'!$A$8:$D$107,3,FALSE)</f>
        <v>#N/A</v>
      </c>
      <c r="E53" s="72" t="e">
        <f>VLOOKUP($B53,'Équipes 1er cycle'!$A$8:$D$107,4,FALSE)</f>
        <v>#N/A</v>
      </c>
      <c r="F53" s="73"/>
      <c r="G53" s="137"/>
      <c r="H53" s="140">
        <f t="shared" si="5"/>
        <v>0</v>
      </c>
      <c r="I53" s="73"/>
      <c r="J53" s="78"/>
      <c r="K53" s="97">
        <f t="shared" si="6"/>
        <v>0</v>
      </c>
      <c r="L53" s="100">
        <f t="shared" si="2"/>
        <v>0</v>
      </c>
      <c r="M53" s="98">
        <f t="shared" si="3"/>
        <v>0</v>
      </c>
      <c r="N53" s="105">
        <f t="shared" si="4"/>
        <v>0</v>
      </c>
      <c r="O53" s="80"/>
      <c r="P53" s="79">
        <f t="shared" si="10"/>
        <v>1E-4</v>
      </c>
    </row>
    <row r="54" spans="1:16" ht="24.75" customHeight="1" x14ac:dyDescent="0.3">
      <c r="A54" s="69">
        <f t="shared" si="9"/>
        <v>1E-4</v>
      </c>
      <c r="B54" s="77">
        <f>'Équipes 1er cycle'!$A54</f>
        <v>0</v>
      </c>
      <c r="C54" s="71" t="e">
        <f>VLOOKUP($B54,'Équipes 1er cycle'!$A$8:$D$107,2,FALSE)</f>
        <v>#N/A</v>
      </c>
      <c r="D54" s="71" t="e">
        <f>VLOOKUP($B54,'Équipes 1er cycle'!$A$8:$D$107,3,FALSE)</f>
        <v>#N/A</v>
      </c>
      <c r="E54" s="72" t="e">
        <f>VLOOKUP($B54,'Équipes 1er cycle'!$A$8:$D$107,4,FALSE)</f>
        <v>#N/A</v>
      </c>
      <c r="F54" s="73"/>
      <c r="G54" s="137"/>
      <c r="H54" s="140">
        <f t="shared" si="5"/>
        <v>0</v>
      </c>
      <c r="I54" s="73"/>
      <c r="J54" s="78"/>
      <c r="K54" s="97">
        <f t="shared" si="6"/>
        <v>0</v>
      </c>
      <c r="L54" s="100">
        <f t="shared" si="2"/>
        <v>0</v>
      </c>
      <c r="M54" s="98">
        <f t="shared" si="3"/>
        <v>0</v>
      </c>
      <c r="N54" s="105">
        <f t="shared" si="4"/>
        <v>0</v>
      </c>
      <c r="O54" s="80"/>
      <c r="P54" s="79">
        <f t="shared" si="10"/>
        <v>1E-4</v>
      </c>
    </row>
    <row r="55" spans="1:16" ht="24.75" customHeight="1" x14ac:dyDescent="0.3">
      <c r="A55" s="69">
        <f t="shared" si="8"/>
        <v>1E-4</v>
      </c>
      <c r="B55" s="77">
        <f>'Équipes 1er cycle'!$A55</f>
        <v>0</v>
      </c>
      <c r="C55" s="71" t="e">
        <f>VLOOKUP($B55,'Équipes 1er cycle'!$A$8:$D$107,2,FALSE)</f>
        <v>#N/A</v>
      </c>
      <c r="D55" s="71" t="e">
        <f>VLOOKUP($B55,'Équipes 1er cycle'!$A$8:$D$107,3,FALSE)</f>
        <v>#N/A</v>
      </c>
      <c r="E55" s="72" t="e">
        <f>VLOOKUP($B55,'Équipes 1er cycle'!$A$8:$D$107,4,FALSE)</f>
        <v>#N/A</v>
      </c>
      <c r="F55" s="73"/>
      <c r="G55" s="137"/>
      <c r="H55" s="140">
        <f t="shared" si="5"/>
        <v>0</v>
      </c>
      <c r="I55" s="73"/>
      <c r="J55" s="78"/>
      <c r="K55" s="97">
        <f t="shared" si="6"/>
        <v>0</v>
      </c>
      <c r="L55" s="100">
        <f t="shared" si="2"/>
        <v>0</v>
      </c>
      <c r="M55" s="98">
        <f t="shared" si="3"/>
        <v>0</v>
      </c>
      <c r="N55" s="105">
        <f t="shared" si="4"/>
        <v>0</v>
      </c>
      <c r="O55" s="80"/>
      <c r="P55" s="79">
        <f t="shared" si="10"/>
        <v>1E-4</v>
      </c>
    </row>
    <row r="56" spans="1:16" ht="24.75" customHeight="1" x14ac:dyDescent="0.3">
      <c r="A56" s="69">
        <f t="shared" si="9"/>
        <v>1E-4</v>
      </c>
      <c r="B56" s="77">
        <f>'Équipes 1er cycle'!$A56</f>
        <v>0</v>
      </c>
      <c r="C56" s="71" t="e">
        <f>VLOOKUP($B56,'Équipes 1er cycle'!$A$8:$D$107,2,FALSE)</f>
        <v>#N/A</v>
      </c>
      <c r="D56" s="71" t="e">
        <f>VLOOKUP($B56,'Équipes 1er cycle'!$A$8:$D$107,3,FALSE)</f>
        <v>#N/A</v>
      </c>
      <c r="E56" s="72" t="e">
        <f>VLOOKUP($B56,'Équipes 1er cycle'!$A$8:$D$107,4,FALSE)</f>
        <v>#N/A</v>
      </c>
      <c r="F56" s="73"/>
      <c r="G56" s="137"/>
      <c r="H56" s="140">
        <f t="shared" si="5"/>
        <v>0</v>
      </c>
      <c r="I56" s="73"/>
      <c r="J56" s="78"/>
      <c r="K56" s="97">
        <f t="shared" si="6"/>
        <v>0</v>
      </c>
      <c r="L56" s="100">
        <f t="shared" si="2"/>
        <v>0</v>
      </c>
      <c r="M56" s="98">
        <f t="shared" si="3"/>
        <v>0</v>
      </c>
      <c r="N56" s="105">
        <f t="shared" si="4"/>
        <v>0</v>
      </c>
      <c r="O56" s="80"/>
      <c r="P56" s="79">
        <f t="shared" si="10"/>
        <v>1E-4</v>
      </c>
    </row>
    <row r="57" spans="1:16" ht="24.75" customHeight="1" x14ac:dyDescent="0.3">
      <c r="A57" s="69">
        <f t="shared" si="8"/>
        <v>1E-4</v>
      </c>
      <c r="B57" s="77">
        <f>'Équipes 1er cycle'!$A57</f>
        <v>0</v>
      </c>
      <c r="C57" s="71" t="e">
        <f>VLOOKUP($B57,'Équipes 1er cycle'!$A$8:$D$107,2,FALSE)</f>
        <v>#N/A</v>
      </c>
      <c r="D57" s="71" t="e">
        <f>VLOOKUP($B57,'Équipes 1er cycle'!$A$8:$D$107,3,FALSE)</f>
        <v>#N/A</v>
      </c>
      <c r="E57" s="72" t="e">
        <f>VLOOKUP($B57,'Équipes 1er cycle'!$A$8:$D$107,4,FALSE)</f>
        <v>#N/A</v>
      </c>
      <c r="F57" s="73"/>
      <c r="G57" s="137"/>
      <c r="H57" s="140">
        <f t="shared" si="5"/>
        <v>0</v>
      </c>
      <c r="I57" s="73"/>
      <c r="J57" s="78"/>
      <c r="K57" s="97">
        <f t="shared" si="6"/>
        <v>0</v>
      </c>
      <c r="L57" s="100">
        <f t="shared" si="2"/>
        <v>0</v>
      </c>
      <c r="M57" s="98">
        <f t="shared" si="3"/>
        <v>0</v>
      </c>
      <c r="N57" s="105">
        <f t="shared" si="4"/>
        <v>0</v>
      </c>
      <c r="O57" s="80"/>
      <c r="P57" s="79">
        <f t="shared" si="10"/>
        <v>1E-4</v>
      </c>
    </row>
    <row r="58" spans="1:16" ht="24.75" customHeight="1" x14ac:dyDescent="0.3">
      <c r="A58" s="69">
        <f t="shared" si="9"/>
        <v>1E-4</v>
      </c>
      <c r="B58" s="77">
        <f>'Équipes 1er cycle'!$A58</f>
        <v>0</v>
      </c>
      <c r="C58" s="71" t="e">
        <f>VLOOKUP($B58,'Équipes 1er cycle'!$A$8:$D$107,2,FALSE)</f>
        <v>#N/A</v>
      </c>
      <c r="D58" s="71" t="e">
        <f>VLOOKUP($B58,'Équipes 1er cycle'!$A$8:$D$107,3,FALSE)</f>
        <v>#N/A</v>
      </c>
      <c r="E58" s="72" t="e">
        <f>VLOOKUP($B58,'Équipes 1er cycle'!$A$8:$D$107,4,FALSE)</f>
        <v>#N/A</v>
      </c>
      <c r="F58" s="73"/>
      <c r="G58" s="137"/>
      <c r="H58" s="140">
        <f t="shared" si="5"/>
        <v>0</v>
      </c>
      <c r="I58" s="73"/>
      <c r="J58" s="78"/>
      <c r="K58" s="97">
        <f t="shared" si="6"/>
        <v>0</v>
      </c>
      <c r="L58" s="100">
        <f t="shared" si="2"/>
        <v>0</v>
      </c>
      <c r="M58" s="98">
        <f t="shared" si="3"/>
        <v>0</v>
      </c>
      <c r="N58" s="105">
        <f t="shared" si="4"/>
        <v>0</v>
      </c>
      <c r="O58" s="80"/>
      <c r="P58" s="79">
        <f t="shared" si="10"/>
        <v>1E-4</v>
      </c>
    </row>
    <row r="59" spans="1:16" ht="24.75" customHeight="1" x14ac:dyDescent="0.3">
      <c r="A59" s="69">
        <f t="shared" si="8"/>
        <v>1E-4</v>
      </c>
      <c r="B59" s="77">
        <f>'Équipes 1er cycle'!$A59</f>
        <v>0</v>
      </c>
      <c r="C59" s="71" t="e">
        <f>VLOOKUP($B59,'Équipes 1er cycle'!$A$8:$D$107,2,FALSE)</f>
        <v>#N/A</v>
      </c>
      <c r="D59" s="71" t="e">
        <f>VLOOKUP($B59,'Équipes 1er cycle'!$A$8:$D$107,3,FALSE)</f>
        <v>#N/A</v>
      </c>
      <c r="E59" s="72" t="e">
        <f>VLOOKUP($B59,'Équipes 1er cycle'!$A$8:$D$107,4,FALSE)</f>
        <v>#N/A</v>
      </c>
      <c r="F59" s="73"/>
      <c r="G59" s="137"/>
      <c r="H59" s="140">
        <f t="shared" si="5"/>
        <v>0</v>
      </c>
      <c r="I59" s="73"/>
      <c r="J59" s="78"/>
      <c r="K59" s="97">
        <f t="shared" si="6"/>
        <v>0</v>
      </c>
      <c r="L59" s="100">
        <f t="shared" si="2"/>
        <v>0</v>
      </c>
      <c r="M59" s="98">
        <f t="shared" si="3"/>
        <v>0</v>
      </c>
      <c r="N59" s="105">
        <f t="shared" si="4"/>
        <v>0</v>
      </c>
      <c r="O59" s="80"/>
      <c r="P59" s="79">
        <f t="shared" si="10"/>
        <v>1E-4</v>
      </c>
    </row>
    <row r="60" spans="1:16" ht="24.75" customHeight="1" x14ac:dyDescent="0.3">
      <c r="A60" s="69">
        <f t="shared" si="9"/>
        <v>1E-4</v>
      </c>
      <c r="B60" s="77">
        <f>'Équipes 1er cycle'!$A60</f>
        <v>0</v>
      </c>
      <c r="C60" s="71" t="e">
        <f>VLOOKUP($B60,'Équipes 1er cycle'!$A$8:$D$107,2,FALSE)</f>
        <v>#N/A</v>
      </c>
      <c r="D60" s="71" t="e">
        <f>VLOOKUP($B60,'Équipes 1er cycle'!$A$8:$D$107,3,FALSE)</f>
        <v>#N/A</v>
      </c>
      <c r="E60" s="72" t="e">
        <f>VLOOKUP($B60,'Équipes 1er cycle'!$A$8:$D$107,4,FALSE)</f>
        <v>#N/A</v>
      </c>
      <c r="F60" s="73"/>
      <c r="G60" s="137"/>
      <c r="H60" s="140">
        <f t="shared" si="5"/>
        <v>0</v>
      </c>
      <c r="I60" s="73"/>
      <c r="J60" s="78"/>
      <c r="K60" s="97">
        <f t="shared" si="6"/>
        <v>0</v>
      </c>
      <c r="L60" s="100">
        <f t="shared" si="2"/>
        <v>0</v>
      </c>
      <c r="M60" s="98">
        <f t="shared" si="3"/>
        <v>0</v>
      </c>
      <c r="N60" s="105">
        <f t="shared" si="4"/>
        <v>0</v>
      </c>
      <c r="O60" s="80"/>
      <c r="P60" s="79">
        <f t="shared" si="10"/>
        <v>1E-4</v>
      </c>
    </row>
    <row r="61" spans="1:16" ht="24.75" customHeight="1" x14ac:dyDescent="0.3">
      <c r="A61" s="69">
        <f t="shared" si="8"/>
        <v>1E-4</v>
      </c>
      <c r="B61" s="77">
        <f>'Équipes 1er cycle'!$A61</f>
        <v>0</v>
      </c>
      <c r="C61" s="71" t="e">
        <f>VLOOKUP($B61,'Équipes 1er cycle'!$A$8:$D$107,2,FALSE)</f>
        <v>#N/A</v>
      </c>
      <c r="D61" s="71" t="e">
        <f>VLOOKUP($B61,'Équipes 1er cycle'!$A$8:$D$107,3,FALSE)</f>
        <v>#N/A</v>
      </c>
      <c r="E61" s="72" t="e">
        <f>VLOOKUP($B61,'Équipes 1er cycle'!$A$8:$D$107,4,FALSE)</f>
        <v>#N/A</v>
      </c>
      <c r="F61" s="73"/>
      <c r="G61" s="137"/>
      <c r="H61" s="140">
        <f t="shared" si="5"/>
        <v>0</v>
      </c>
      <c r="I61" s="73"/>
      <c r="J61" s="78"/>
      <c r="K61" s="97">
        <f t="shared" si="6"/>
        <v>0</v>
      </c>
      <c r="L61" s="100">
        <f t="shared" si="2"/>
        <v>0</v>
      </c>
      <c r="M61" s="98">
        <f t="shared" si="3"/>
        <v>0</v>
      </c>
      <c r="N61" s="105">
        <f t="shared" si="4"/>
        <v>0</v>
      </c>
      <c r="O61" s="80"/>
      <c r="P61" s="79">
        <f t="shared" si="10"/>
        <v>1E-4</v>
      </c>
    </row>
    <row r="62" spans="1:16" ht="24.75" customHeight="1" x14ac:dyDescent="0.3">
      <c r="A62" s="69">
        <f t="shared" si="9"/>
        <v>1E-4</v>
      </c>
      <c r="B62" s="77">
        <f>'Équipes 1er cycle'!$A62</f>
        <v>0</v>
      </c>
      <c r="C62" s="71" t="e">
        <f>VLOOKUP($B62,'Équipes 1er cycle'!$A$8:$D$107,2,FALSE)</f>
        <v>#N/A</v>
      </c>
      <c r="D62" s="71" t="e">
        <f>VLOOKUP($B62,'Équipes 1er cycle'!$A$8:$D$107,3,FALSE)</f>
        <v>#N/A</v>
      </c>
      <c r="E62" s="72" t="e">
        <f>VLOOKUP($B62,'Équipes 1er cycle'!$A$8:$D$107,4,FALSE)</f>
        <v>#N/A</v>
      </c>
      <c r="F62" s="73"/>
      <c r="G62" s="137"/>
      <c r="H62" s="140">
        <f t="shared" si="5"/>
        <v>0</v>
      </c>
      <c r="I62" s="73"/>
      <c r="J62" s="78"/>
      <c r="K62" s="97">
        <f t="shared" si="6"/>
        <v>0</v>
      </c>
      <c r="L62" s="100">
        <f t="shared" si="2"/>
        <v>0</v>
      </c>
      <c r="M62" s="98">
        <f t="shared" si="3"/>
        <v>0</v>
      </c>
      <c r="N62" s="105">
        <f t="shared" si="4"/>
        <v>0</v>
      </c>
      <c r="O62" s="80"/>
      <c r="P62" s="79">
        <f t="shared" si="10"/>
        <v>1E-4</v>
      </c>
    </row>
    <row r="63" spans="1:16" ht="24.75" customHeight="1" x14ac:dyDescent="0.3">
      <c r="A63" s="69">
        <f t="shared" si="8"/>
        <v>1E-4</v>
      </c>
      <c r="B63" s="77">
        <f>'Équipes 1er cycle'!$A63</f>
        <v>0</v>
      </c>
      <c r="C63" s="71" t="e">
        <f>VLOOKUP($B63,'Équipes 1er cycle'!$A$8:$D$107,2,FALSE)</f>
        <v>#N/A</v>
      </c>
      <c r="D63" s="71" t="e">
        <f>VLOOKUP($B63,'Équipes 1er cycle'!$A$8:$D$107,3,FALSE)</f>
        <v>#N/A</v>
      </c>
      <c r="E63" s="72" t="e">
        <f>VLOOKUP($B63,'Équipes 1er cycle'!$A$8:$D$107,4,FALSE)</f>
        <v>#N/A</v>
      </c>
      <c r="F63" s="73"/>
      <c r="G63" s="137"/>
      <c r="H63" s="140">
        <f t="shared" si="5"/>
        <v>0</v>
      </c>
      <c r="I63" s="73"/>
      <c r="J63" s="78"/>
      <c r="K63" s="97">
        <f t="shared" si="6"/>
        <v>0</v>
      </c>
      <c r="L63" s="100">
        <f t="shared" si="2"/>
        <v>0</v>
      </c>
      <c r="M63" s="98">
        <f t="shared" si="3"/>
        <v>0</v>
      </c>
      <c r="N63" s="105">
        <f t="shared" si="4"/>
        <v>0</v>
      </c>
      <c r="O63" s="80"/>
      <c r="P63" s="79">
        <f t="shared" si="10"/>
        <v>1E-4</v>
      </c>
    </row>
    <row r="64" spans="1:16" ht="24.75" customHeight="1" x14ac:dyDescent="0.3">
      <c r="A64" s="69">
        <f t="shared" si="9"/>
        <v>1E-4</v>
      </c>
      <c r="B64" s="77">
        <f>'Équipes 1er cycle'!$A64</f>
        <v>0</v>
      </c>
      <c r="C64" s="71" t="e">
        <f>VLOOKUP($B64,'Équipes 1er cycle'!$A$8:$D$107,2,FALSE)</f>
        <v>#N/A</v>
      </c>
      <c r="D64" s="71" t="e">
        <f>VLOOKUP($B64,'Équipes 1er cycle'!$A$8:$D$107,3,FALSE)</f>
        <v>#N/A</v>
      </c>
      <c r="E64" s="72" t="e">
        <f>VLOOKUP($B64,'Équipes 1er cycle'!$A$8:$D$107,4,FALSE)</f>
        <v>#N/A</v>
      </c>
      <c r="F64" s="73"/>
      <c r="G64" s="137"/>
      <c r="H64" s="140">
        <f t="shared" si="5"/>
        <v>0</v>
      </c>
      <c r="I64" s="73"/>
      <c r="J64" s="78"/>
      <c r="K64" s="97">
        <f t="shared" si="6"/>
        <v>0</v>
      </c>
      <c r="L64" s="100">
        <f t="shared" si="2"/>
        <v>0</v>
      </c>
      <c r="M64" s="98">
        <f t="shared" si="3"/>
        <v>0</v>
      </c>
      <c r="N64" s="105">
        <f t="shared" si="4"/>
        <v>0</v>
      </c>
      <c r="O64" s="80"/>
      <c r="P64" s="79">
        <f t="shared" si="10"/>
        <v>1E-4</v>
      </c>
    </row>
    <row r="65" spans="1:16" ht="24.75" customHeight="1" x14ac:dyDescent="0.3">
      <c r="A65" s="69">
        <f t="shared" si="8"/>
        <v>1E-4</v>
      </c>
      <c r="B65" s="77">
        <f>'Équipes 1er cycle'!$A65</f>
        <v>0</v>
      </c>
      <c r="C65" s="71" t="e">
        <f>VLOOKUP($B65,'Équipes 1er cycle'!$A$8:$D$107,2,FALSE)</f>
        <v>#N/A</v>
      </c>
      <c r="D65" s="71" t="e">
        <f>VLOOKUP($B65,'Équipes 1er cycle'!$A$8:$D$107,3,FALSE)</f>
        <v>#N/A</v>
      </c>
      <c r="E65" s="72" t="e">
        <f>VLOOKUP($B65,'Équipes 1er cycle'!$A$8:$D$107,4,FALSE)</f>
        <v>#N/A</v>
      </c>
      <c r="F65" s="73"/>
      <c r="G65" s="137"/>
      <c r="H65" s="140">
        <f t="shared" si="5"/>
        <v>0</v>
      </c>
      <c r="I65" s="73"/>
      <c r="J65" s="78"/>
      <c r="K65" s="97">
        <f t="shared" si="6"/>
        <v>0</v>
      </c>
      <c r="L65" s="100">
        <f t="shared" si="2"/>
        <v>0</v>
      </c>
      <c r="M65" s="98">
        <f t="shared" si="3"/>
        <v>0</v>
      </c>
      <c r="N65" s="105">
        <f t="shared" si="4"/>
        <v>0</v>
      </c>
      <c r="O65" s="80"/>
      <c r="P65" s="79">
        <f t="shared" si="10"/>
        <v>1E-4</v>
      </c>
    </row>
    <row r="66" spans="1:16" ht="24.75" customHeight="1" x14ac:dyDescent="0.3">
      <c r="A66" s="69">
        <f t="shared" si="9"/>
        <v>1E-4</v>
      </c>
      <c r="B66" s="77">
        <f>'Équipes 1er cycle'!$A66</f>
        <v>0</v>
      </c>
      <c r="C66" s="71" t="e">
        <f>VLOOKUP($B66,'Équipes 1er cycle'!$A$8:$D$107,2,FALSE)</f>
        <v>#N/A</v>
      </c>
      <c r="D66" s="71" t="e">
        <f>VLOOKUP($B66,'Équipes 1er cycle'!$A$8:$D$107,3,FALSE)</f>
        <v>#N/A</v>
      </c>
      <c r="E66" s="72" t="e">
        <f>VLOOKUP($B66,'Équipes 1er cycle'!$A$8:$D$107,4,FALSE)</f>
        <v>#N/A</v>
      </c>
      <c r="F66" s="73"/>
      <c r="G66" s="137"/>
      <c r="H66" s="140">
        <f t="shared" si="5"/>
        <v>0</v>
      </c>
      <c r="I66" s="73"/>
      <c r="J66" s="78"/>
      <c r="K66" s="97">
        <f t="shared" si="6"/>
        <v>0</v>
      </c>
      <c r="L66" s="100">
        <f t="shared" si="2"/>
        <v>0</v>
      </c>
      <c r="M66" s="98">
        <f t="shared" si="3"/>
        <v>0</v>
      </c>
      <c r="N66" s="105">
        <f t="shared" si="4"/>
        <v>0</v>
      </c>
      <c r="O66" s="80"/>
      <c r="P66" s="79">
        <f t="shared" si="10"/>
        <v>1E-4</v>
      </c>
    </row>
    <row r="67" spans="1:16" ht="24.75" customHeight="1" x14ac:dyDescent="0.3">
      <c r="A67" s="69">
        <f t="shared" si="8"/>
        <v>1E-4</v>
      </c>
      <c r="B67" s="77">
        <f>'Équipes 1er cycle'!$A67</f>
        <v>0</v>
      </c>
      <c r="C67" s="71" t="e">
        <f>VLOOKUP($B67,'Équipes 1er cycle'!$A$8:$D$107,2,FALSE)</f>
        <v>#N/A</v>
      </c>
      <c r="D67" s="71" t="e">
        <f>VLOOKUP($B67,'Équipes 1er cycle'!$A$8:$D$107,3,FALSE)</f>
        <v>#N/A</v>
      </c>
      <c r="E67" s="72" t="e">
        <f>VLOOKUP($B67,'Équipes 1er cycle'!$A$8:$D$107,4,FALSE)</f>
        <v>#N/A</v>
      </c>
      <c r="F67" s="73"/>
      <c r="G67" s="137"/>
      <c r="H67" s="140">
        <f t="shared" si="5"/>
        <v>0</v>
      </c>
      <c r="I67" s="73"/>
      <c r="J67" s="78"/>
      <c r="K67" s="97">
        <f t="shared" si="6"/>
        <v>0</v>
      </c>
      <c r="L67" s="100">
        <f t="shared" si="2"/>
        <v>0</v>
      </c>
      <c r="M67" s="98">
        <f t="shared" si="3"/>
        <v>0</v>
      </c>
      <c r="N67" s="105">
        <f t="shared" si="4"/>
        <v>0</v>
      </c>
      <c r="O67" s="80"/>
      <c r="P67" s="79">
        <f t="shared" si="10"/>
        <v>1E-4</v>
      </c>
    </row>
    <row r="68" spans="1:16" ht="24.75" customHeight="1" x14ac:dyDescent="0.3">
      <c r="A68" s="69">
        <f t="shared" si="9"/>
        <v>1E-4</v>
      </c>
      <c r="B68" s="77">
        <f>'Équipes 1er cycle'!$A68</f>
        <v>0</v>
      </c>
      <c r="C68" s="71" t="e">
        <f>VLOOKUP($B68,'Équipes 1er cycle'!$A$8:$D$107,2,FALSE)</f>
        <v>#N/A</v>
      </c>
      <c r="D68" s="71" t="e">
        <f>VLOOKUP($B68,'Équipes 1er cycle'!$A$8:$D$107,3,FALSE)</f>
        <v>#N/A</v>
      </c>
      <c r="E68" s="72" t="e">
        <f>VLOOKUP($B68,'Équipes 1er cycle'!$A$8:$D$107,4,FALSE)</f>
        <v>#N/A</v>
      </c>
      <c r="F68" s="73"/>
      <c r="G68" s="137"/>
      <c r="H68" s="140">
        <f t="shared" si="5"/>
        <v>0</v>
      </c>
      <c r="I68" s="73"/>
      <c r="J68" s="78"/>
      <c r="K68" s="97">
        <f t="shared" si="6"/>
        <v>0</v>
      </c>
      <c r="L68" s="100">
        <f t="shared" si="2"/>
        <v>0</v>
      </c>
      <c r="M68" s="98">
        <f t="shared" si="3"/>
        <v>0</v>
      </c>
      <c r="N68" s="105">
        <f t="shared" si="4"/>
        <v>0</v>
      </c>
      <c r="O68" s="80"/>
      <c r="P68" s="79">
        <f t="shared" si="10"/>
        <v>1E-4</v>
      </c>
    </row>
    <row r="69" spans="1:16" ht="24.75" customHeight="1" x14ac:dyDescent="0.3">
      <c r="A69" s="69">
        <f t="shared" si="8"/>
        <v>1E-4</v>
      </c>
      <c r="B69" s="77">
        <f>'Équipes 1er cycle'!$A69</f>
        <v>0</v>
      </c>
      <c r="C69" s="71" t="e">
        <f>VLOOKUP($B69,'Équipes 1er cycle'!$A$8:$D$107,2,FALSE)</f>
        <v>#N/A</v>
      </c>
      <c r="D69" s="71" t="e">
        <f>VLOOKUP($B69,'Équipes 1er cycle'!$A$8:$D$107,3,FALSE)</f>
        <v>#N/A</v>
      </c>
      <c r="E69" s="72" t="e">
        <f>VLOOKUP($B69,'Équipes 1er cycle'!$A$8:$D$107,4,FALSE)</f>
        <v>#N/A</v>
      </c>
      <c r="F69" s="73"/>
      <c r="G69" s="137"/>
      <c r="H69" s="140">
        <f t="shared" si="5"/>
        <v>0</v>
      </c>
      <c r="I69" s="73"/>
      <c r="J69" s="78"/>
      <c r="K69" s="97">
        <f t="shared" si="6"/>
        <v>0</v>
      </c>
      <c r="L69" s="100">
        <f t="shared" si="2"/>
        <v>0</v>
      </c>
      <c r="M69" s="98">
        <f t="shared" si="3"/>
        <v>0</v>
      </c>
      <c r="N69" s="105">
        <f t="shared" si="4"/>
        <v>0</v>
      </c>
      <c r="O69" s="80"/>
      <c r="P69" s="79">
        <f t="shared" si="10"/>
        <v>1E-4</v>
      </c>
    </row>
    <row r="70" spans="1:16" ht="24.75" customHeight="1" x14ac:dyDescent="0.3">
      <c r="A70" s="69">
        <f t="shared" si="9"/>
        <v>1E-4</v>
      </c>
      <c r="B70" s="77">
        <f>'Équipes 1er cycle'!$A70</f>
        <v>0</v>
      </c>
      <c r="C70" s="71" t="e">
        <f>VLOOKUP($B70,'Équipes 1er cycle'!$A$8:$D$107,2,FALSE)</f>
        <v>#N/A</v>
      </c>
      <c r="D70" s="71" t="e">
        <f>VLOOKUP($B70,'Équipes 1er cycle'!$A$8:$D$107,3,FALSE)</f>
        <v>#N/A</v>
      </c>
      <c r="E70" s="72" t="e">
        <f>VLOOKUP($B70,'Équipes 1er cycle'!$A$8:$D$107,4,FALSE)</f>
        <v>#N/A</v>
      </c>
      <c r="F70" s="73"/>
      <c r="G70" s="137"/>
      <c r="H70" s="140">
        <f t="shared" si="5"/>
        <v>0</v>
      </c>
      <c r="I70" s="73"/>
      <c r="J70" s="78"/>
      <c r="K70" s="97">
        <f t="shared" si="6"/>
        <v>0</v>
      </c>
      <c r="L70" s="100">
        <f t="shared" si="2"/>
        <v>0</v>
      </c>
      <c r="M70" s="98">
        <f t="shared" si="3"/>
        <v>0</v>
      </c>
      <c r="N70" s="105">
        <f t="shared" si="4"/>
        <v>0</v>
      </c>
      <c r="O70" s="80"/>
      <c r="P70" s="79">
        <f t="shared" si="10"/>
        <v>1E-4</v>
      </c>
    </row>
    <row r="71" spans="1:16" ht="24.75" customHeight="1" x14ac:dyDescent="0.3">
      <c r="A71" s="69">
        <f t="shared" si="8"/>
        <v>1E-4</v>
      </c>
      <c r="B71" s="77">
        <f>'Équipes 1er cycle'!$A71</f>
        <v>0</v>
      </c>
      <c r="C71" s="71" t="e">
        <f>VLOOKUP($B71,'Équipes 1er cycle'!$A$8:$D$107,2,FALSE)</f>
        <v>#N/A</v>
      </c>
      <c r="D71" s="71" t="e">
        <f>VLOOKUP($B71,'Équipes 1er cycle'!$A$8:$D$107,3,FALSE)</f>
        <v>#N/A</v>
      </c>
      <c r="E71" s="72" t="e">
        <f>VLOOKUP($B71,'Équipes 1er cycle'!$A$8:$D$107,4,FALSE)</f>
        <v>#N/A</v>
      </c>
      <c r="F71" s="73"/>
      <c r="G71" s="137"/>
      <c r="H71" s="140">
        <f t="shared" si="5"/>
        <v>0</v>
      </c>
      <c r="I71" s="73"/>
      <c r="J71" s="78"/>
      <c r="K71" s="97">
        <f t="shared" si="6"/>
        <v>0</v>
      </c>
      <c r="L71" s="100">
        <f t="shared" si="2"/>
        <v>0</v>
      </c>
      <c r="M71" s="98">
        <f t="shared" si="3"/>
        <v>0</v>
      </c>
      <c r="N71" s="105">
        <f t="shared" si="4"/>
        <v>0</v>
      </c>
      <c r="O71" s="80"/>
      <c r="P71" s="79">
        <f t="shared" ref="P71:P102" si="11">IFERROR($N71+IF(O71="",0,1/O71/1000),0)+(100-$B71)/1000000</f>
        <v>1E-4</v>
      </c>
    </row>
    <row r="72" spans="1:16" ht="24.75" customHeight="1" x14ac:dyDescent="0.3">
      <c r="A72" s="69">
        <f t="shared" si="9"/>
        <v>1E-4</v>
      </c>
      <c r="B72" s="77">
        <f>'Équipes 1er cycle'!$A72</f>
        <v>0</v>
      </c>
      <c r="C72" s="71" t="e">
        <f>VLOOKUP($B72,'Équipes 1er cycle'!$A$8:$D$107,2,FALSE)</f>
        <v>#N/A</v>
      </c>
      <c r="D72" s="71" t="e">
        <f>VLOOKUP($B72,'Équipes 1er cycle'!$A$8:$D$107,3,FALSE)</f>
        <v>#N/A</v>
      </c>
      <c r="E72" s="72" t="e">
        <f>VLOOKUP($B72,'Équipes 1er cycle'!$A$8:$D$107,4,FALSE)</f>
        <v>#N/A</v>
      </c>
      <c r="F72" s="73"/>
      <c r="G72" s="137"/>
      <c r="H72" s="140">
        <f t="shared" si="5"/>
        <v>0</v>
      </c>
      <c r="I72" s="73"/>
      <c r="J72" s="78"/>
      <c r="K72" s="97">
        <f t="shared" si="6"/>
        <v>0</v>
      </c>
      <c r="L72" s="100">
        <f t="shared" si="2"/>
        <v>0</v>
      </c>
      <c r="M72" s="98">
        <f t="shared" si="3"/>
        <v>0</v>
      </c>
      <c r="N72" s="105">
        <f t="shared" si="4"/>
        <v>0</v>
      </c>
      <c r="O72" s="80"/>
      <c r="P72" s="79">
        <f t="shared" si="11"/>
        <v>1E-4</v>
      </c>
    </row>
    <row r="73" spans="1:16" ht="24.75" customHeight="1" x14ac:dyDescent="0.3">
      <c r="A73" s="69">
        <f t="shared" si="8"/>
        <v>1E-4</v>
      </c>
      <c r="B73" s="77">
        <f>'Équipes 1er cycle'!$A73</f>
        <v>0</v>
      </c>
      <c r="C73" s="71" t="e">
        <f>VLOOKUP($B73,'Équipes 1er cycle'!$A$8:$D$107,2,FALSE)</f>
        <v>#N/A</v>
      </c>
      <c r="D73" s="71" t="e">
        <f>VLOOKUP($B73,'Équipes 1er cycle'!$A$8:$D$107,3,FALSE)</f>
        <v>#N/A</v>
      </c>
      <c r="E73" s="72" t="e">
        <f>VLOOKUP($B73,'Équipes 1er cycle'!$A$8:$D$107,4,FALSE)</f>
        <v>#N/A</v>
      </c>
      <c r="F73" s="73"/>
      <c r="G73" s="137"/>
      <c r="H73" s="140">
        <f t="shared" si="5"/>
        <v>0</v>
      </c>
      <c r="I73" s="73"/>
      <c r="J73" s="78"/>
      <c r="K73" s="97">
        <f t="shared" si="6"/>
        <v>0</v>
      </c>
      <c r="L73" s="100">
        <f t="shared" ref="L73:L107" si="12">H73</f>
        <v>0</v>
      </c>
      <c r="M73" s="98">
        <f t="shared" ref="M73:M107" si="13">K73</f>
        <v>0</v>
      </c>
      <c r="N73" s="105">
        <f t="shared" ref="N73:N106" si="14">LARGE(L73:M73,1)</f>
        <v>0</v>
      </c>
      <c r="O73" s="80"/>
      <c r="P73" s="79">
        <f t="shared" si="11"/>
        <v>1E-4</v>
      </c>
    </row>
    <row r="74" spans="1:16" ht="24.75" customHeight="1" x14ac:dyDescent="0.3">
      <c r="A74" s="69">
        <f t="shared" si="9"/>
        <v>1E-4</v>
      </c>
      <c r="B74" s="77">
        <f>'Équipes 1er cycle'!$A74</f>
        <v>0</v>
      </c>
      <c r="C74" s="71" t="e">
        <f>VLOOKUP($B74,'Équipes 1er cycle'!$A$8:$D$107,2,FALSE)</f>
        <v>#N/A</v>
      </c>
      <c r="D74" s="71" t="e">
        <f>VLOOKUP($B74,'Équipes 1er cycle'!$A$8:$D$107,3,FALSE)</f>
        <v>#N/A</v>
      </c>
      <c r="E74" s="72" t="e">
        <f>VLOOKUP($B74,'Équipes 1er cycle'!$A$8:$D$107,4,FALSE)</f>
        <v>#N/A</v>
      </c>
      <c r="F74" s="73"/>
      <c r="G74" s="137"/>
      <c r="H74" s="140">
        <f t="shared" si="5"/>
        <v>0</v>
      </c>
      <c r="I74" s="73"/>
      <c r="J74" s="78"/>
      <c r="K74" s="97">
        <f t="shared" si="6"/>
        <v>0</v>
      </c>
      <c r="L74" s="100">
        <f t="shared" si="12"/>
        <v>0</v>
      </c>
      <c r="M74" s="98">
        <f t="shared" si="13"/>
        <v>0</v>
      </c>
      <c r="N74" s="105">
        <f t="shared" si="14"/>
        <v>0</v>
      </c>
      <c r="O74" s="80"/>
      <c r="P74" s="79">
        <f t="shared" si="11"/>
        <v>1E-4</v>
      </c>
    </row>
    <row r="75" spans="1:16" ht="24.75" customHeight="1" x14ac:dyDescent="0.3">
      <c r="A75" s="69">
        <f t="shared" si="8"/>
        <v>1E-4</v>
      </c>
      <c r="B75" s="77">
        <f>'Équipes 1er cycle'!$A75</f>
        <v>0</v>
      </c>
      <c r="C75" s="71" t="e">
        <f>VLOOKUP($B75,'Équipes 1er cycle'!$A$8:$D$107,2,FALSE)</f>
        <v>#N/A</v>
      </c>
      <c r="D75" s="71" t="e">
        <f>VLOOKUP($B75,'Équipes 1er cycle'!$A$8:$D$107,3,FALSE)</f>
        <v>#N/A</v>
      </c>
      <c r="E75" s="72" t="e">
        <f>VLOOKUP($B75,'Équipes 1er cycle'!$A$8:$D$107,4,FALSE)</f>
        <v>#N/A</v>
      </c>
      <c r="F75" s="73"/>
      <c r="G75" s="137"/>
      <c r="H75" s="140">
        <f t="shared" ref="H75:H107" si="15">(F75*100)-G75</f>
        <v>0</v>
      </c>
      <c r="I75" s="73"/>
      <c r="J75" s="78"/>
      <c r="K75" s="97">
        <f t="shared" ref="K75:K107" si="16">(I75*100)-J75</f>
        <v>0</v>
      </c>
      <c r="L75" s="100">
        <f t="shared" si="12"/>
        <v>0</v>
      </c>
      <c r="M75" s="98">
        <f t="shared" si="13"/>
        <v>0</v>
      </c>
      <c r="N75" s="105">
        <f t="shared" si="14"/>
        <v>0</v>
      </c>
      <c r="O75" s="80"/>
      <c r="P75" s="79">
        <f t="shared" si="11"/>
        <v>1E-4</v>
      </c>
    </row>
    <row r="76" spans="1:16" ht="24.75" customHeight="1" x14ac:dyDescent="0.3">
      <c r="A76" s="69">
        <f t="shared" si="9"/>
        <v>1E-4</v>
      </c>
      <c r="B76" s="77">
        <f>'Équipes 1er cycle'!$A76</f>
        <v>0</v>
      </c>
      <c r="C76" s="71" t="e">
        <f>VLOOKUP($B76,'Équipes 1er cycle'!$A$8:$D$107,2,FALSE)</f>
        <v>#N/A</v>
      </c>
      <c r="D76" s="71" t="e">
        <f>VLOOKUP($B76,'Équipes 1er cycle'!$A$8:$D$107,3,FALSE)</f>
        <v>#N/A</v>
      </c>
      <c r="E76" s="72" t="e">
        <f>VLOOKUP($B76,'Équipes 1er cycle'!$A$8:$D$107,4,FALSE)</f>
        <v>#N/A</v>
      </c>
      <c r="F76" s="73"/>
      <c r="G76" s="137"/>
      <c r="H76" s="140">
        <f t="shared" si="15"/>
        <v>0</v>
      </c>
      <c r="I76" s="73"/>
      <c r="J76" s="78"/>
      <c r="K76" s="97">
        <f t="shared" si="16"/>
        <v>0</v>
      </c>
      <c r="L76" s="100">
        <f t="shared" si="12"/>
        <v>0</v>
      </c>
      <c r="M76" s="98">
        <f t="shared" si="13"/>
        <v>0</v>
      </c>
      <c r="N76" s="105">
        <f t="shared" si="14"/>
        <v>0</v>
      </c>
      <c r="O76" s="80"/>
      <c r="P76" s="79">
        <f t="shared" si="11"/>
        <v>1E-4</v>
      </c>
    </row>
    <row r="77" spans="1:16" ht="24.75" customHeight="1" x14ac:dyDescent="0.3">
      <c r="A77" s="69">
        <f t="shared" si="8"/>
        <v>1E-4</v>
      </c>
      <c r="B77" s="77">
        <f>'Équipes 1er cycle'!$A77</f>
        <v>0</v>
      </c>
      <c r="C77" s="71" t="e">
        <f>VLOOKUP($B77,'Équipes 1er cycle'!$A$8:$D$107,2,FALSE)</f>
        <v>#N/A</v>
      </c>
      <c r="D77" s="71" t="e">
        <f>VLOOKUP($B77,'Équipes 1er cycle'!$A$8:$D$107,3,FALSE)</f>
        <v>#N/A</v>
      </c>
      <c r="E77" s="72" t="e">
        <f>VLOOKUP($B77,'Équipes 1er cycle'!$A$8:$D$107,4,FALSE)</f>
        <v>#N/A</v>
      </c>
      <c r="F77" s="73"/>
      <c r="G77" s="137"/>
      <c r="H77" s="140">
        <f t="shared" si="15"/>
        <v>0</v>
      </c>
      <c r="I77" s="73"/>
      <c r="J77" s="78"/>
      <c r="K77" s="97">
        <f t="shared" si="16"/>
        <v>0</v>
      </c>
      <c r="L77" s="100">
        <f t="shared" si="12"/>
        <v>0</v>
      </c>
      <c r="M77" s="98">
        <f t="shared" si="13"/>
        <v>0</v>
      </c>
      <c r="N77" s="105">
        <f t="shared" si="14"/>
        <v>0</v>
      </c>
      <c r="O77" s="80"/>
      <c r="P77" s="79">
        <f t="shared" si="11"/>
        <v>1E-4</v>
      </c>
    </row>
    <row r="78" spans="1:16" ht="24.75" customHeight="1" x14ac:dyDescent="0.3">
      <c r="A78" s="69">
        <f t="shared" si="9"/>
        <v>1E-4</v>
      </c>
      <c r="B78" s="77">
        <f>'Équipes 1er cycle'!$A78</f>
        <v>0</v>
      </c>
      <c r="C78" s="71" t="e">
        <f>VLOOKUP($B78,'Équipes 1er cycle'!$A$8:$D$107,2,FALSE)</f>
        <v>#N/A</v>
      </c>
      <c r="D78" s="71" t="e">
        <f>VLOOKUP($B78,'Équipes 1er cycle'!$A$8:$D$107,3,FALSE)</f>
        <v>#N/A</v>
      </c>
      <c r="E78" s="72" t="e">
        <f>VLOOKUP($B78,'Équipes 1er cycle'!$A$8:$D$107,4,FALSE)</f>
        <v>#N/A</v>
      </c>
      <c r="F78" s="73"/>
      <c r="G78" s="137"/>
      <c r="H78" s="140">
        <f t="shared" si="15"/>
        <v>0</v>
      </c>
      <c r="I78" s="73"/>
      <c r="J78" s="78"/>
      <c r="K78" s="97">
        <f t="shared" si="16"/>
        <v>0</v>
      </c>
      <c r="L78" s="100">
        <f t="shared" si="12"/>
        <v>0</v>
      </c>
      <c r="M78" s="98">
        <f t="shared" si="13"/>
        <v>0</v>
      </c>
      <c r="N78" s="105">
        <f t="shared" si="14"/>
        <v>0</v>
      </c>
      <c r="O78" s="80"/>
      <c r="P78" s="79">
        <f t="shared" si="11"/>
        <v>1E-4</v>
      </c>
    </row>
    <row r="79" spans="1:16" ht="24.75" customHeight="1" x14ac:dyDescent="0.3">
      <c r="A79" s="69">
        <f t="shared" si="8"/>
        <v>1E-4</v>
      </c>
      <c r="B79" s="77">
        <f>'Équipes 1er cycle'!$A79</f>
        <v>0</v>
      </c>
      <c r="C79" s="71" t="e">
        <f>VLOOKUP($B79,'Équipes 1er cycle'!$A$8:$D$107,2,FALSE)</f>
        <v>#N/A</v>
      </c>
      <c r="D79" s="71" t="e">
        <f>VLOOKUP($B79,'Équipes 1er cycle'!$A$8:$D$107,3,FALSE)</f>
        <v>#N/A</v>
      </c>
      <c r="E79" s="72" t="e">
        <f>VLOOKUP($B79,'Équipes 1er cycle'!$A$8:$D$107,4,FALSE)</f>
        <v>#N/A</v>
      </c>
      <c r="F79" s="73"/>
      <c r="G79" s="137"/>
      <c r="H79" s="140">
        <f t="shared" si="15"/>
        <v>0</v>
      </c>
      <c r="I79" s="73"/>
      <c r="J79" s="78"/>
      <c r="K79" s="97">
        <f t="shared" si="16"/>
        <v>0</v>
      </c>
      <c r="L79" s="100">
        <f t="shared" si="12"/>
        <v>0</v>
      </c>
      <c r="M79" s="98">
        <f t="shared" si="13"/>
        <v>0</v>
      </c>
      <c r="N79" s="105">
        <f t="shared" si="14"/>
        <v>0</v>
      </c>
      <c r="O79" s="80"/>
      <c r="P79" s="79">
        <f t="shared" si="11"/>
        <v>1E-4</v>
      </c>
    </row>
    <row r="80" spans="1:16" ht="24.75" customHeight="1" x14ac:dyDescent="0.3">
      <c r="A80" s="69">
        <f t="shared" si="9"/>
        <v>1E-4</v>
      </c>
      <c r="B80" s="77">
        <f>'Équipes 1er cycle'!$A80</f>
        <v>0</v>
      </c>
      <c r="C80" s="71" t="e">
        <f>VLOOKUP($B80,'Équipes 1er cycle'!$A$8:$D$107,2,FALSE)</f>
        <v>#N/A</v>
      </c>
      <c r="D80" s="71" t="e">
        <f>VLOOKUP($B80,'Équipes 1er cycle'!$A$8:$D$107,3,FALSE)</f>
        <v>#N/A</v>
      </c>
      <c r="E80" s="72" t="e">
        <f>VLOOKUP($B80,'Équipes 1er cycle'!$A$8:$D$107,4,FALSE)</f>
        <v>#N/A</v>
      </c>
      <c r="F80" s="73"/>
      <c r="G80" s="137"/>
      <c r="H80" s="140">
        <f t="shared" si="15"/>
        <v>0</v>
      </c>
      <c r="I80" s="73"/>
      <c r="J80" s="78"/>
      <c r="K80" s="97">
        <f t="shared" si="16"/>
        <v>0</v>
      </c>
      <c r="L80" s="100">
        <f t="shared" si="12"/>
        <v>0</v>
      </c>
      <c r="M80" s="98">
        <f t="shared" si="13"/>
        <v>0</v>
      </c>
      <c r="N80" s="105">
        <f t="shared" si="14"/>
        <v>0</v>
      </c>
      <c r="O80" s="80"/>
      <c r="P80" s="79">
        <f t="shared" si="11"/>
        <v>1E-4</v>
      </c>
    </row>
    <row r="81" spans="1:16" ht="24.75" customHeight="1" x14ac:dyDescent="0.3">
      <c r="A81" s="69">
        <f t="shared" si="8"/>
        <v>1E-4</v>
      </c>
      <c r="B81" s="77">
        <f>'Équipes 1er cycle'!$A81</f>
        <v>0</v>
      </c>
      <c r="C81" s="71" t="e">
        <f>VLOOKUP($B81,'Équipes 1er cycle'!$A$8:$D$107,2,FALSE)</f>
        <v>#N/A</v>
      </c>
      <c r="D81" s="71" t="e">
        <f>VLOOKUP($B81,'Équipes 1er cycle'!$A$8:$D$107,3,FALSE)</f>
        <v>#N/A</v>
      </c>
      <c r="E81" s="72" t="e">
        <f>VLOOKUP($B81,'Équipes 1er cycle'!$A$8:$D$107,4,FALSE)</f>
        <v>#N/A</v>
      </c>
      <c r="F81" s="73"/>
      <c r="G81" s="137"/>
      <c r="H81" s="140">
        <f t="shared" si="15"/>
        <v>0</v>
      </c>
      <c r="I81" s="73"/>
      <c r="J81" s="78"/>
      <c r="K81" s="97">
        <f t="shared" si="16"/>
        <v>0</v>
      </c>
      <c r="L81" s="100">
        <f t="shared" si="12"/>
        <v>0</v>
      </c>
      <c r="M81" s="98">
        <f t="shared" si="13"/>
        <v>0</v>
      </c>
      <c r="N81" s="105">
        <f t="shared" si="14"/>
        <v>0</v>
      </c>
      <c r="O81" s="80"/>
      <c r="P81" s="79">
        <f t="shared" si="11"/>
        <v>1E-4</v>
      </c>
    </row>
    <row r="82" spans="1:16" ht="24.75" customHeight="1" x14ac:dyDescent="0.3">
      <c r="A82" s="69">
        <f t="shared" si="9"/>
        <v>1E-4</v>
      </c>
      <c r="B82" s="77">
        <f>'Équipes 1er cycle'!$A82</f>
        <v>0</v>
      </c>
      <c r="C82" s="71" t="e">
        <f>VLOOKUP($B82,'Équipes 1er cycle'!$A$8:$D$107,2,FALSE)</f>
        <v>#N/A</v>
      </c>
      <c r="D82" s="71" t="e">
        <f>VLOOKUP($B82,'Équipes 1er cycle'!$A$8:$D$107,3,FALSE)</f>
        <v>#N/A</v>
      </c>
      <c r="E82" s="72" t="e">
        <f>VLOOKUP($B82,'Équipes 1er cycle'!$A$8:$D$107,4,FALSE)</f>
        <v>#N/A</v>
      </c>
      <c r="F82" s="73"/>
      <c r="G82" s="137"/>
      <c r="H82" s="140">
        <f t="shared" si="15"/>
        <v>0</v>
      </c>
      <c r="I82" s="73"/>
      <c r="J82" s="78"/>
      <c r="K82" s="97">
        <f t="shared" si="16"/>
        <v>0</v>
      </c>
      <c r="L82" s="100">
        <f t="shared" si="12"/>
        <v>0</v>
      </c>
      <c r="M82" s="98">
        <f t="shared" si="13"/>
        <v>0</v>
      </c>
      <c r="N82" s="105">
        <f t="shared" si="14"/>
        <v>0</v>
      </c>
      <c r="O82" s="80"/>
      <c r="P82" s="79">
        <f t="shared" si="11"/>
        <v>1E-4</v>
      </c>
    </row>
    <row r="83" spans="1:16" ht="24.75" customHeight="1" x14ac:dyDescent="0.3">
      <c r="A83" s="69">
        <f t="shared" si="8"/>
        <v>1E-4</v>
      </c>
      <c r="B83" s="77">
        <f>'Équipes 1er cycle'!$A83</f>
        <v>0</v>
      </c>
      <c r="C83" s="71" t="e">
        <f>VLOOKUP($B83,'Équipes 1er cycle'!$A$8:$D$107,2,FALSE)</f>
        <v>#N/A</v>
      </c>
      <c r="D83" s="71" t="e">
        <f>VLOOKUP($B83,'Équipes 1er cycle'!$A$8:$D$107,3,FALSE)</f>
        <v>#N/A</v>
      </c>
      <c r="E83" s="72" t="e">
        <f>VLOOKUP($B83,'Équipes 1er cycle'!$A$8:$D$107,4,FALSE)</f>
        <v>#N/A</v>
      </c>
      <c r="F83" s="73"/>
      <c r="G83" s="137"/>
      <c r="H83" s="140">
        <f t="shared" si="15"/>
        <v>0</v>
      </c>
      <c r="I83" s="73"/>
      <c r="J83" s="78"/>
      <c r="K83" s="97">
        <f t="shared" si="16"/>
        <v>0</v>
      </c>
      <c r="L83" s="100">
        <f t="shared" si="12"/>
        <v>0</v>
      </c>
      <c r="M83" s="98">
        <f t="shared" si="13"/>
        <v>0</v>
      </c>
      <c r="N83" s="105">
        <f t="shared" si="14"/>
        <v>0</v>
      </c>
      <c r="O83" s="80"/>
      <c r="P83" s="79">
        <f t="shared" si="11"/>
        <v>1E-4</v>
      </c>
    </row>
    <row r="84" spans="1:16" ht="24.75" customHeight="1" x14ac:dyDescent="0.3">
      <c r="A84" s="69">
        <f t="shared" si="9"/>
        <v>1E-4</v>
      </c>
      <c r="B84" s="77">
        <f>'Équipes 1er cycle'!$A84</f>
        <v>0</v>
      </c>
      <c r="C84" s="71" t="e">
        <f>VLOOKUP($B84,'Équipes 1er cycle'!$A$8:$D$107,2,FALSE)</f>
        <v>#N/A</v>
      </c>
      <c r="D84" s="71" t="e">
        <f>VLOOKUP($B84,'Équipes 1er cycle'!$A$8:$D$107,3,FALSE)</f>
        <v>#N/A</v>
      </c>
      <c r="E84" s="72" t="e">
        <f>VLOOKUP($B84,'Équipes 1er cycle'!$A$8:$D$107,4,FALSE)</f>
        <v>#N/A</v>
      </c>
      <c r="F84" s="73"/>
      <c r="G84" s="137"/>
      <c r="H84" s="140">
        <f t="shared" si="15"/>
        <v>0</v>
      </c>
      <c r="I84" s="73"/>
      <c r="J84" s="78"/>
      <c r="K84" s="97">
        <f t="shared" si="16"/>
        <v>0</v>
      </c>
      <c r="L84" s="100">
        <f t="shared" si="12"/>
        <v>0</v>
      </c>
      <c r="M84" s="98">
        <f t="shared" si="13"/>
        <v>0</v>
      </c>
      <c r="N84" s="105">
        <f t="shared" si="14"/>
        <v>0</v>
      </c>
      <c r="O84" s="80"/>
      <c r="P84" s="79">
        <f t="shared" si="11"/>
        <v>1E-4</v>
      </c>
    </row>
    <row r="85" spans="1:16" ht="24.75" customHeight="1" x14ac:dyDescent="0.3">
      <c r="A85" s="69">
        <f t="shared" si="8"/>
        <v>1E-4</v>
      </c>
      <c r="B85" s="77">
        <f>'Équipes 1er cycle'!$A85</f>
        <v>0</v>
      </c>
      <c r="C85" s="71" t="e">
        <f>VLOOKUP($B85,'Équipes 1er cycle'!$A$8:$D$107,2,FALSE)</f>
        <v>#N/A</v>
      </c>
      <c r="D85" s="71" t="e">
        <f>VLOOKUP($B85,'Équipes 1er cycle'!$A$8:$D$107,3,FALSE)</f>
        <v>#N/A</v>
      </c>
      <c r="E85" s="72" t="e">
        <f>VLOOKUP($B85,'Équipes 1er cycle'!$A$8:$D$107,4,FALSE)</f>
        <v>#N/A</v>
      </c>
      <c r="F85" s="73"/>
      <c r="G85" s="137"/>
      <c r="H85" s="140">
        <f t="shared" si="15"/>
        <v>0</v>
      </c>
      <c r="I85" s="73"/>
      <c r="J85" s="78"/>
      <c r="K85" s="97">
        <f t="shared" si="16"/>
        <v>0</v>
      </c>
      <c r="L85" s="100">
        <f t="shared" si="12"/>
        <v>0</v>
      </c>
      <c r="M85" s="98">
        <f t="shared" si="13"/>
        <v>0</v>
      </c>
      <c r="N85" s="105">
        <f t="shared" si="14"/>
        <v>0</v>
      </c>
      <c r="O85" s="80"/>
      <c r="P85" s="79">
        <f t="shared" si="11"/>
        <v>1E-4</v>
      </c>
    </row>
    <row r="86" spans="1:16" ht="24.75" customHeight="1" x14ac:dyDescent="0.3">
      <c r="A86" s="69">
        <f t="shared" si="9"/>
        <v>1E-4</v>
      </c>
      <c r="B86" s="77">
        <f>'Équipes 1er cycle'!$A86</f>
        <v>0</v>
      </c>
      <c r="C86" s="71" t="e">
        <f>VLOOKUP($B86,'Équipes 1er cycle'!$A$8:$D$107,2,FALSE)</f>
        <v>#N/A</v>
      </c>
      <c r="D86" s="71" t="e">
        <f>VLOOKUP($B86,'Équipes 1er cycle'!$A$8:$D$107,3,FALSE)</f>
        <v>#N/A</v>
      </c>
      <c r="E86" s="72" t="e">
        <f>VLOOKUP($B86,'Équipes 1er cycle'!$A$8:$D$107,4,FALSE)</f>
        <v>#N/A</v>
      </c>
      <c r="F86" s="73"/>
      <c r="G86" s="137"/>
      <c r="H86" s="140">
        <f t="shared" si="15"/>
        <v>0</v>
      </c>
      <c r="I86" s="73"/>
      <c r="J86" s="78"/>
      <c r="K86" s="97">
        <f t="shared" si="16"/>
        <v>0</v>
      </c>
      <c r="L86" s="100">
        <f t="shared" si="12"/>
        <v>0</v>
      </c>
      <c r="M86" s="98">
        <f t="shared" si="13"/>
        <v>0</v>
      </c>
      <c r="N86" s="105">
        <f t="shared" si="14"/>
        <v>0</v>
      </c>
      <c r="O86" s="80"/>
      <c r="P86" s="79">
        <f t="shared" si="11"/>
        <v>1E-4</v>
      </c>
    </row>
    <row r="87" spans="1:16" ht="24.75" customHeight="1" x14ac:dyDescent="0.3">
      <c r="A87" s="69">
        <f t="shared" si="8"/>
        <v>1E-4</v>
      </c>
      <c r="B87" s="77">
        <f>'Équipes 1er cycle'!$A87</f>
        <v>0</v>
      </c>
      <c r="C87" s="71" t="e">
        <f>VLOOKUP($B87,'Équipes 1er cycle'!$A$8:$D$107,2,FALSE)</f>
        <v>#N/A</v>
      </c>
      <c r="D87" s="71" t="e">
        <f>VLOOKUP($B87,'Équipes 1er cycle'!$A$8:$D$107,3,FALSE)</f>
        <v>#N/A</v>
      </c>
      <c r="E87" s="72" t="e">
        <f>VLOOKUP($B87,'Équipes 1er cycle'!$A$8:$D$107,4,FALSE)</f>
        <v>#N/A</v>
      </c>
      <c r="F87" s="73"/>
      <c r="G87" s="137"/>
      <c r="H87" s="140">
        <f t="shared" si="15"/>
        <v>0</v>
      </c>
      <c r="I87" s="73"/>
      <c r="J87" s="78"/>
      <c r="K87" s="97">
        <f t="shared" si="16"/>
        <v>0</v>
      </c>
      <c r="L87" s="100">
        <f t="shared" si="12"/>
        <v>0</v>
      </c>
      <c r="M87" s="98">
        <f t="shared" si="13"/>
        <v>0</v>
      </c>
      <c r="N87" s="105">
        <f t="shared" si="14"/>
        <v>0</v>
      </c>
      <c r="O87" s="80"/>
      <c r="P87" s="79">
        <f t="shared" si="11"/>
        <v>1E-4</v>
      </c>
    </row>
    <row r="88" spans="1:16" ht="24.75" customHeight="1" x14ac:dyDescent="0.3">
      <c r="A88" s="69">
        <f t="shared" si="9"/>
        <v>1E-4</v>
      </c>
      <c r="B88" s="77">
        <f>'Équipes 1er cycle'!$A88</f>
        <v>0</v>
      </c>
      <c r="C88" s="71" t="e">
        <f>VLOOKUP($B88,'Équipes 1er cycle'!$A$8:$D$107,2,FALSE)</f>
        <v>#N/A</v>
      </c>
      <c r="D88" s="71" t="e">
        <f>VLOOKUP($B88,'Équipes 1er cycle'!$A$8:$D$107,3,FALSE)</f>
        <v>#N/A</v>
      </c>
      <c r="E88" s="72" t="e">
        <f>VLOOKUP($B88,'Équipes 1er cycle'!$A$8:$D$107,4,FALSE)</f>
        <v>#N/A</v>
      </c>
      <c r="F88" s="73"/>
      <c r="G88" s="137"/>
      <c r="H88" s="140">
        <f t="shared" si="15"/>
        <v>0</v>
      </c>
      <c r="I88" s="73"/>
      <c r="J88" s="78"/>
      <c r="K88" s="97">
        <f t="shared" si="16"/>
        <v>0</v>
      </c>
      <c r="L88" s="100">
        <f t="shared" si="12"/>
        <v>0</v>
      </c>
      <c r="M88" s="98">
        <f t="shared" si="13"/>
        <v>0</v>
      </c>
      <c r="N88" s="105">
        <f t="shared" si="14"/>
        <v>0</v>
      </c>
      <c r="O88" s="80"/>
      <c r="P88" s="79">
        <f t="shared" si="11"/>
        <v>1E-4</v>
      </c>
    </row>
    <row r="89" spans="1:16" ht="24.75" customHeight="1" x14ac:dyDescent="0.3">
      <c r="A89" s="69">
        <f t="shared" si="8"/>
        <v>1E-4</v>
      </c>
      <c r="B89" s="77">
        <f>'Équipes 1er cycle'!$A89</f>
        <v>0</v>
      </c>
      <c r="C89" s="71" t="e">
        <f>VLOOKUP($B89,'Équipes 1er cycle'!$A$8:$D$107,2,FALSE)</f>
        <v>#N/A</v>
      </c>
      <c r="D89" s="71" t="e">
        <f>VLOOKUP($B89,'Équipes 1er cycle'!$A$8:$D$107,3,FALSE)</f>
        <v>#N/A</v>
      </c>
      <c r="E89" s="72" t="e">
        <f>VLOOKUP($B89,'Équipes 1er cycle'!$A$8:$D$107,4,FALSE)</f>
        <v>#N/A</v>
      </c>
      <c r="F89" s="73"/>
      <c r="G89" s="137"/>
      <c r="H89" s="140">
        <f t="shared" si="15"/>
        <v>0</v>
      </c>
      <c r="I89" s="73"/>
      <c r="J89" s="78"/>
      <c r="K89" s="97">
        <f t="shared" si="16"/>
        <v>0</v>
      </c>
      <c r="L89" s="100">
        <f t="shared" si="12"/>
        <v>0</v>
      </c>
      <c r="M89" s="98">
        <f t="shared" si="13"/>
        <v>0</v>
      </c>
      <c r="N89" s="105">
        <f t="shared" si="14"/>
        <v>0</v>
      </c>
      <c r="O89" s="80"/>
      <c r="P89" s="79">
        <f t="shared" si="11"/>
        <v>1E-4</v>
      </c>
    </row>
    <row r="90" spans="1:16" ht="24.75" customHeight="1" x14ac:dyDescent="0.3">
      <c r="A90" s="69">
        <f t="shared" si="9"/>
        <v>1E-4</v>
      </c>
      <c r="B90" s="77">
        <f>'Équipes 1er cycle'!$A90</f>
        <v>0</v>
      </c>
      <c r="C90" s="71" t="e">
        <f>VLOOKUP($B90,'Équipes 1er cycle'!$A$8:$D$107,2,FALSE)</f>
        <v>#N/A</v>
      </c>
      <c r="D90" s="71" t="e">
        <f>VLOOKUP($B90,'Équipes 1er cycle'!$A$8:$D$107,3,FALSE)</f>
        <v>#N/A</v>
      </c>
      <c r="E90" s="72" t="e">
        <f>VLOOKUP($B90,'Équipes 1er cycle'!$A$8:$D$107,4,FALSE)</f>
        <v>#N/A</v>
      </c>
      <c r="F90" s="73"/>
      <c r="G90" s="137"/>
      <c r="H90" s="140">
        <f t="shared" si="15"/>
        <v>0</v>
      </c>
      <c r="I90" s="73"/>
      <c r="J90" s="78"/>
      <c r="K90" s="97">
        <f t="shared" si="16"/>
        <v>0</v>
      </c>
      <c r="L90" s="100">
        <f t="shared" si="12"/>
        <v>0</v>
      </c>
      <c r="M90" s="98">
        <f t="shared" si="13"/>
        <v>0</v>
      </c>
      <c r="N90" s="105">
        <f t="shared" si="14"/>
        <v>0</v>
      </c>
      <c r="O90" s="80"/>
      <c r="P90" s="79">
        <f t="shared" si="11"/>
        <v>1E-4</v>
      </c>
    </row>
    <row r="91" spans="1:16" ht="24.75" customHeight="1" x14ac:dyDescent="0.3">
      <c r="A91" s="69">
        <f t="shared" si="8"/>
        <v>1E-4</v>
      </c>
      <c r="B91" s="77">
        <f>'Équipes 1er cycle'!$A91</f>
        <v>0</v>
      </c>
      <c r="C91" s="71" t="e">
        <f>VLOOKUP($B91,'Équipes 1er cycle'!$A$8:$D$107,2,FALSE)</f>
        <v>#N/A</v>
      </c>
      <c r="D91" s="71" t="e">
        <f>VLOOKUP($B91,'Équipes 1er cycle'!$A$8:$D$107,3,FALSE)</f>
        <v>#N/A</v>
      </c>
      <c r="E91" s="72" t="e">
        <f>VLOOKUP($B91,'Équipes 1er cycle'!$A$8:$D$107,4,FALSE)</f>
        <v>#N/A</v>
      </c>
      <c r="F91" s="73"/>
      <c r="G91" s="137"/>
      <c r="H91" s="140">
        <f t="shared" si="15"/>
        <v>0</v>
      </c>
      <c r="I91" s="73"/>
      <c r="J91" s="78"/>
      <c r="K91" s="97">
        <f t="shared" si="16"/>
        <v>0</v>
      </c>
      <c r="L91" s="100">
        <f t="shared" si="12"/>
        <v>0</v>
      </c>
      <c r="M91" s="98">
        <f t="shared" si="13"/>
        <v>0</v>
      </c>
      <c r="N91" s="105">
        <f t="shared" si="14"/>
        <v>0</v>
      </c>
      <c r="O91" s="80"/>
      <c r="P91" s="79">
        <f t="shared" si="11"/>
        <v>1E-4</v>
      </c>
    </row>
    <row r="92" spans="1:16" ht="24.75" customHeight="1" x14ac:dyDescent="0.3">
      <c r="A92" s="69">
        <f t="shared" si="9"/>
        <v>1E-4</v>
      </c>
      <c r="B92" s="77">
        <f>'Équipes 1er cycle'!$A92</f>
        <v>0</v>
      </c>
      <c r="C92" s="71" t="e">
        <f>VLOOKUP($B92,'Équipes 1er cycle'!$A$8:$D$107,2,FALSE)</f>
        <v>#N/A</v>
      </c>
      <c r="D92" s="71" t="e">
        <f>VLOOKUP($B92,'Équipes 1er cycle'!$A$8:$D$107,3,FALSE)</f>
        <v>#N/A</v>
      </c>
      <c r="E92" s="72" t="e">
        <f>VLOOKUP($B92,'Équipes 1er cycle'!$A$8:$D$107,4,FALSE)</f>
        <v>#N/A</v>
      </c>
      <c r="F92" s="73"/>
      <c r="G92" s="137"/>
      <c r="H92" s="140">
        <f t="shared" si="15"/>
        <v>0</v>
      </c>
      <c r="I92" s="73"/>
      <c r="J92" s="78"/>
      <c r="K92" s="97">
        <f t="shared" si="16"/>
        <v>0</v>
      </c>
      <c r="L92" s="100">
        <f t="shared" si="12"/>
        <v>0</v>
      </c>
      <c r="M92" s="98">
        <f t="shared" si="13"/>
        <v>0</v>
      </c>
      <c r="N92" s="105">
        <f t="shared" si="14"/>
        <v>0</v>
      </c>
      <c r="O92" s="80"/>
      <c r="P92" s="79">
        <f t="shared" si="11"/>
        <v>1E-4</v>
      </c>
    </row>
    <row r="93" spans="1:16" ht="24.75" customHeight="1" x14ac:dyDescent="0.3">
      <c r="A93" s="69">
        <f t="shared" si="9"/>
        <v>1E-4</v>
      </c>
      <c r="B93" s="77">
        <f>'Équipes 1er cycle'!$A93</f>
        <v>0</v>
      </c>
      <c r="C93" s="71" t="e">
        <f>VLOOKUP($B93,'Équipes 1er cycle'!$A$8:$D$107,2,FALSE)</f>
        <v>#N/A</v>
      </c>
      <c r="D93" s="71" t="e">
        <f>VLOOKUP($B93,'Équipes 1er cycle'!$A$8:$D$107,3,FALSE)</f>
        <v>#N/A</v>
      </c>
      <c r="E93" s="72" t="e">
        <f>VLOOKUP($B93,'Équipes 1er cycle'!$A$8:$D$107,4,FALSE)</f>
        <v>#N/A</v>
      </c>
      <c r="F93" s="73"/>
      <c r="G93" s="137"/>
      <c r="H93" s="140">
        <f t="shared" si="15"/>
        <v>0</v>
      </c>
      <c r="I93" s="73"/>
      <c r="J93" s="78"/>
      <c r="K93" s="97">
        <f t="shared" si="16"/>
        <v>0</v>
      </c>
      <c r="L93" s="100">
        <f t="shared" si="12"/>
        <v>0</v>
      </c>
      <c r="M93" s="98">
        <f t="shared" si="13"/>
        <v>0</v>
      </c>
      <c r="N93" s="105">
        <f t="shared" si="14"/>
        <v>0</v>
      </c>
      <c r="O93" s="80"/>
      <c r="P93" s="79">
        <f t="shared" si="11"/>
        <v>1E-4</v>
      </c>
    </row>
    <row r="94" spans="1:16" ht="24.75" customHeight="1" x14ac:dyDescent="0.3">
      <c r="A94" s="69">
        <f t="shared" si="9"/>
        <v>1E-4</v>
      </c>
      <c r="B94" s="77">
        <f>'Équipes 1er cycle'!$A94</f>
        <v>0</v>
      </c>
      <c r="C94" s="71" t="e">
        <f>VLOOKUP($B94,'Équipes 1er cycle'!$A$8:$D$107,2,FALSE)</f>
        <v>#N/A</v>
      </c>
      <c r="D94" s="71" t="e">
        <f>VLOOKUP($B94,'Équipes 1er cycle'!$A$8:$D$107,3,FALSE)</f>
        <v>#N/A</v>
      </c>
      <c r="E94" s="72" t="e">
        <f>VLOOKUP($B94,'Équipes 1er cycle'!$A$8:$D$107,4,FALSE)</f>
        <v>#N/A</v>
      </c>
      <c r="F94" s="73"/>
      <c r="G94" s="137"/>
      <c r="H94" s="140">
        <f t="shared" si="15"/>
        <v>0</v>
      </c>
      <c r="I94" s="73"/>
      <c r="J94" s="78"/>
      <c r="K94" s="97">
        <f t="shared" si="16"/>
        <v>0</v>
      </c>
      <c r="L94" s="100">
        <f t="shared" si="12"/>
        <v>0</v>
      </c>
      <c r="M94" s="98">
        <f t="shared" si="13"/>
        <v>0</v>
      </c>
      <c r="N94" s="105">
        <f t="shared" si="14"/>
        <v>0</v>
      </c>
      <c r="O94" s="80"/>
      <c r="P94" s="79">
        <f t="shared" si="11"/>
        <v>1E-4</v>
      </c>
    </row>
    <row r="95" spans="1:16" ht="24.75" customHeight="1" x14ac:dyDescent="0.3">
      <c r="A95" s="69">
        <f t="shared" si="9"/>
        <v>1E-4</v>
      </c>
      <c r="B95" s="77">
        <f>'Équipes 1er cycle'!$A95</f>
        <v>0</v>
      </c>
      <c r="C95" s="71" t="e">
        <f>VLOOKUP($B95,'Équipes 1er cycle'!$A$8:$D$107,2,FALSE)</f>
        <v>#N/A</v>
      </c>
      <c r="D95" s="71" t="e">
        <f>VLOOKUP($B95,'Équipes 1er cycle'!$A$8:$D$107,3,FALSE)</f>
        <v>#N/A</v>
      </c>
      <c r="E95" s="72" t="e">
        <f>VLOOKUP($B95,'Équipes 1er cycle'!$A$8:$D$107,4,FALSE)</f>
        <v>#N/A</v>
      </c>
      <c r="F95" s="73"/>
      <c r="G95" s="137"/>
      <c r="H95" s="140">
        <f t="shared" si="15"/>
        <v>0</v>
      </c>
      <c r="I95" s="73"/>
      <c r="J95" s="78"/>
      <c r="K95" s="97">
        <f t="shared" si="16"/>
        <v>0</v>
      </c>
      <c r="L95" s="100">
        <f t="shared" si="12"/>
        <v>0</v>
      </c>
      <c r="M95" s="98">
        <f t="shared" si="13"/>
        <v>0</v>
      </c>
      <c r="N95" s="105">
        <f t="shared" si="14"/>
        <v>0</v>
      </c>
      <c r="O95" s="80"/>
      <c r="P95" s="79">
        <f t="shared" si="11"/>
        <v>1E-4</v>
      </c>
    </row>
    <row r="96" spans="1:16" ht="24.75" customHeight="1" x14ac:dyDescent="0.3">
      <c r="A96" s="69">
        <f t="shared" si="9"/>
        <v>1E-4</v>
      </c>
      <c r="B96" s="77">
        <f>'Équipes 1er cycle'!$A96</f>
        <v>0</v>
      </c>
      <c r="C96" s="71" t="e">
        <f>VLOOKUP($B96,'Équipes 1er cycle'!$A$8:$D$107,2,FALSE)</f>
        <v>#N/A</v>
      </c>
      <c r="D96" s="71" t="e">
        <f>VLOOKUP($B96,'Équipes 1er cycle'!$A$8:$D$107,3,FALSE)</f>
        <v>#N/A</v>
      </c>
      <c r="E96" s="72" t="e">
        <f>VLOOKUP($B96,'Équipes 1er cycle'!$A$8:$D$107,4,FALSE)</f>
        <v>#N/A</v>
      </c>
      <c r="F96" s="73"/>
      <c r="G96" s="137"/>
      <c r="H96" s="140">
        <f t="shared" si="15"/>
        <v>0</v>
      </c>
      <c r="I96" s="73"/>
      <c r="J96" s="78"/>
      <c r="K96" s="97">
        <f t="shared" si="16"/>
        <v>0</v>
      </c>
      <c r="L96" s="100">
        <f t="shared" si="12"/>
        <v>0</v>
      </c>
      <c r="M96" s="98">
        <f t="shared" si="13"/>
        <v>0</v>
      </c>
      <c r="N96" s="105">
        <f t="shared" si="14"/>
        <v>0</v>
      </c>
      <c r="O96" s="80"/>
      <c r="P96" s="79">
        <f t="shared" si="11"/>
        <v>1E-4</v>
      </c>
    </row>
    <row r="97" spans="1:16" ht="24.75" customHeight="1" x14ac:dyDescent="0.3">
      <c r="A97" s="69">
        <f t="shared" si="9"/>
        <v>1E-4</v>
      </c>
      <c r="B97" s="77">
        <f>'Équipes 1er cycle'!$A97</f>
        <v>0</v>
      </c>
      <c r="C97" s="71" t="e">
        <f>VLOOKUP($B97,'Équipes 1er cycle'!$A$8:$D$107,2,FALSE)</f>
        <v>#N/A</v>
      </c>
      <c r="D97" s="71" t="e">
        <f>VLOOKUP($B97,'Équipes 1er cycle'!$A$8:$D$107,3,FALSE)</f>
        <v>#N/A</v>
      </c>
      <c r="E97" s="72" t="e">
        <f>VLOOKUP($B97,'Équipes 1er cycle'!$A$8:$D$107,4,FALSE)</f>
        <v>#N/A</v>
      </c>
      <c r="F97" s="73"/>
      <c r="G97" s="137"/>
      <c r="H97" s="140">
        <f t="shared" si="15"/>
        <v>0</v>
      </c>
      <c r="I97" s="73"/>
      <c r="J97" s="78"/>
      <c r="K97" s="97">
        <f t="shared" si="16"/>
        <v>0</v>
      </c>
      <c r="L97" s="100">
        <f t="shared" si="12"/>
        <v>0</v>
      </c>
      <c r="M97" s="98">
        <f t="shared" si="13"/>
        <v>0</v>
      </c>
      <c r="N97" s="105">
        <f t="shared" si="14"/>
        <v>0</v>
      </c>
      <c r="O97" s="80"/>
      <c r="P97" s="79">
        <f t="shared" si="11"/>
        <v>1E-4</v>
      </c>
    </row>
    <row r="98" spans="1:16" ht="24.75" customHeight="1" x14ac:dyDescent="0.3">
      <c r="A98" s="69">
        <f t="shared" si="9"/>
        <v>1E-4</v>
      </c>
      <c r="B98" s="77">
        <f>'Équipes 1er cycle'!$A98</f>
        <v>0</v>
      </c>
      <c r="C98" s="71" t="e">
        <f>VLOOKUP($B98,'Équipes 1er cycle'!$A$8:$D$107,2,FALSE)</f>
        <v>#N/A</v>
      </c>
      <c r="D98" s="71" t="e">
        <f>VLOOKUP($B98,'Équipes 1er cycle'!$A$8:$D$107,3,FALSE)</f>
        <v>#N/A</v>
      </c>
      <c r="E98" s="72" t="e">
        <f>VLOOKUP($B98,'Équipes 1er cycle'!$A$8:$D$107,4,FALSE)</f>
        <v>#N/A</v>
      </c>
      <c r="F98" s="73"/>
      <c r="G98" s="137"/>
      <c r="H98" s="140">
        <f t="shared" si="15"/>
        <v>0</v>
      </c>
      <c r="I98" s="73"/>
      <c r="J98" s="78"/>
      <c r="K98" s="97">
        <f t="shared" si="16"/>
        <v>0</v>
      </c>
      <c r="L98" s="100">
        <f t="shared" si="12"/>
        <v>0</v>
      </c>
      <c r="M98" s="98">
        <f t="shared" si="13"/>
        <v>0</v>
      </c>
      <c r="N98" s="105">
        <f t="shared" si="14"/>
        <v>0</v>
      </c>
      <c r="O98" s="80"/>
      <c r="P98" s="79">
        <f t="shared" si="11"/>
        <v>1E-4</v>
      </c>
    </row>
    <row r="99" spans="1:16" ht="24.75" customHeight="1" x14ac:dyDescent="0.3">
      <c r="A99" s="69">
        <f t="shared" si="9"/>
        <v>1E-4</v>
      </c>
      <c r="B99" s="77">
        <f>'Équipes 1er cycle'!$A99</f>
        <v>0</v>
      </c>
      <c r="C99" s="71" t="e">
        <f>VLOOKUP($B99,'Équipes 1er cycle'!$A$8:$D$107,2,FALSE)</f>
        <v>#N/A</v>
      </c>
      <c r="D99" s="71" t="e">
        <f>VLOOKUP($B99,'Équipes 1er cycle'!$A$8:$D$107,3,FALSE)</f>
        <v>#N/A</v>
      </c>
      <c r="E99" s="72" t="e">
        <f>VLOOKUP($B99,'Équipes 1er cycle'!$A$8:$D$107,4,FALSE)</f>
        <v>#N/A</v>
      </c>
      <c r="F99" s="73"/>
      <c r="G99" s="137"/>
      <c r="H99" s="140">
        <f t="shared" si="15"/>
        <v>0</v>
      </c>
      <c r="I99" s="73"/>
      <c r="J99" s="78"/>
      <c r="K99" s="97">
        <f t="shared" si="16"/>
        <v>0</v>
      </c>
      <c r="L99" s="100">
        <f t="shared" si="12"/>
        <v>0</v>
      </c>
      <c r="M99" s="98">
        <f t="shared" si="13"/>
        <v>0</v>
      </c>
      <c r="N99" s="105">
        <f t="shared" si="14"/>
        <v>0</v>
      </c>
      <c r="O99" s="80"/>
      <c r="P99" s="79">
        <f t="shared" si="11"/>
        <v>1E-4</v>
      </c>
    </row>
    <row r="100" spans="1:16" ht="24.75" customHeight="1" x14ac:dyDescent="0.3">
      <c r="A100" s="69">
        <f t="shared" ref="A100:A107" si="17">P100</f>
        <v>1E-4</v>
      </c>
      <c r="B100" s="77">
        <f>'Équipes 1er cycle'!$A100</f>
        <v>0</v>
      </c>
      <c r="C100" s="71" t="e">
        <f>VLOOKUP($B100,'Équipes 1er cycle'!$A$8:$D$107,2,FALSE)</f>
        <v>#N/A</v>
      </c>
      <c r="D100" s="71" t="e">
        <f>VLOOKUP($B100,'Équipes 1er cycle'!$A$8:$D$107,3,FALSE)</f>
        <v>#N/A</v>
      </c>
      <c r="E100" s="72" t="e">
        <f>VLOOKUP($B100,'Équipes 1er cycle'!$A$8:$D$107,4,FALSE)</f>
        <v>#N/A</v>
      </c>
      <c r="F100" s="73"/>
      <c r="G100" s="137"/>
      <c r="H100" s="140">
        <f t="shared" si="15"/>
        <v>0</v>
      </c>
      <c r="I100" s="73"/>
      <c r="J100" s="78"/>
      <c r="K100" s="97">
        <f t="shared" si="16"/>
        <v>0</v>
      </c>
      <c r="L100" s="100">
        <f t="shared" si="12"/>
        <v>0</v>
      </c>
      <c r="M100" s="98">
        <f t="shared" si="13"/>
        <v>0</v>
      </c>
      <c r="N100" s="105">
        <f t="shared" si="14"/>
        <v>0</v>
      </c>
      <c r="O100" s="80"/>
      <c r="P100" s="79">
        <f t="shared" si="11"/>
        <v>1E-4</v>
      </c>
    </row>
    <row r="101" spans="1:16" ht="24.75" customHeight="1" x14ac:dyDescent="0.3">
      <c r="A101" s="69">
        <f t="shared" si="17"/>
        <v>1E-4</v>
      </c>
      <c r="B101" s="77">
        <f>'Équipes 1er cycle'!$A101</f>
        <v>0</v>
      </c>
      <c r="C101" s="71" t="e">
        <f>VLOOKUP($B101,'Équipes 1er cycle'!$A$8:$D$107,2,FALSE)</f>
        <v>#N/A</v>
      </c>
      <c r="D101" s="71" t="e">
        <f>VLOOKUP($B101,'Équipes 1er cycle'!$A$8:$D$107,3,FALSE)</f>
        <v>#N/A</v>
      </c>
      <c r="E101" s="72" t="e">
        <f>VLOOKUP($B101,'Équipes 1er cycle'!$A$8:$D$107,4,FALSE)</f>
        <v>#N/A</v>
      </c>
      <c r="F101" s="73"/>
      <c r="G101" s="137"/>
      <c r="H101" s="140">
        <f t="shared" si="15"/>
        <v>0</v>
      </c>
      <c r="I101" s="73"/>
      <c r="J101" s="78"/>
      <c r="K101" s="97">
        <f t="shared" si="16"/>
        <v>0</v>
      </c>
      <c r="L101" s="100">
        <f t="shared" si="12"/>
        <v>0</v>
      </c>
      <c r="M101" s="98">
        <f t="shared" si="13"/>
        <v>0</v>
      </c>
      <c r="N101" s="105">
        <f t="shared" si="14"/>
        <v>0</v>
      </c>
      <c r="O101" s="80"/>
      <c r="P101" s="79">
        <f t="shared" si="11"/>
        <v>1E-4</v>
      </c>
    </row>
    <row r="102" spans="1:16" ht="24.75" customHeight="1" x14ac:dyDescent="0.3">
      <c r="A102" s="69">
        <f t="shared" si="17"/>
        <v>1E-4</v>
      </c>
      <c r="B102" s="77">
        <f>'Équipes 1er cycle'!$A102</f>
        <v>0</v>
      </c>
      <c r="C102" s="71" t="e">
        <f>VLOOKUP($B102,'Équipes 1er cycle'!$A$8:$D$107,2,FALSE)</f>
        <v>#N/A</v>
      </c>
      <c r="D102" s="71" t="e">
        <f>VLOOKUP($B102,'Équipes 1er cycle'!$A$8:$D$107,3,FALSE)</f>
        <v>#N/A</v>
      </c>
      <c r="E102" s="72" t="e">
        <f>VLOOKUP($B102,'Équipes 1er cycle'!$A$8:$D$107,4,FALSE)</f>
        <v>#N/A</v>
      </c>
      <c r="F102" s="73"/>
      <c r="G102" s="137"/>
      <c r="H102" s="140">
        <f t="shared" si="15"/>
        <v>0</v>
      </c>
      <c r="I102" s="73"/>
      <c r="J102" s="78"/>
      <c r="K102" s="97">
        <f t="shared" si="16"/>
        <v>0</v>
      </c>
      <c r="L102" s="100">
        <f t="shared" si="12"/>
        <v>0</v>
      </c>
      <c r="M102" s="98">
        <f t="shared" si="13"/>
        <v>0</v>
      </c>
      <c r="N102" s="105">
        <f t="shared" si="14"/>
        <v>0</v>
      </c>
      <c r="O102" s="80"/>
      <c r="P102" s="79">
        <f t="shared" si="11"/>
        <v>1E-4</v>
      </c>
    </row>
    <row r="103" spans="1:16" ht="24.75" customHeight="1" x14ac:dyDescent="0.3">
      <c r="A103" s="69">
        <f t="shared" si="17"/>
        <v>1E-4</v>
      </c>
      <c r="B103" s="77">
        <f>'Équipes 1er cycle'!$A103</f>
        <v>0</v>
      </c>
      <c r="C103" s="71" t="e">
        <f>VLOOKUP($B103,'Équipes 1er cycle'!$A$8:$D$107,2,FALSE)</f>
        <v>#N/A</v>
      </c>
      <c r="D103" s="71" t="e">
        <f>VLOOKUP($B103,'Équipes 1er cycle'!$A$8:$D$107,3,FALSE)</f>
        <v>#N/A</v>
      </c>
      <c r="E103" s="72" t="e">
        <f>VLOOKUP($B103,'Équipes 1er cycle'!$A$8:$D$107,4,FALSE)</f>
        <v>#N/A</v>
      </c>
      <c r="F103" s="73"/>
      <c r="G103" s="137"/>
      <c r="H103" s="140">
        <f t="shared" si="15"/>
        <v>0</v>
      </c>
      <c r="I103" s="73"/>
      <c r="J103" s="78"/>
      <c r="K103" s="97">
        <f t="shared" si="16"/>
        <v>0</v>
      </c>
      <c r="L103" s="100">
        <f t="shared" si="12"/>
        <v>0</v>
      </c>
      <c r="M103" s="98">
        <f t="shared" si="13"/>
        <v>0</v>
      </c>
      <c r="N103" s="105">
        <f t="shared" si="14"/>
        <v>0</v>
      </c>
      <c r="O103" s="80"/>
      <c r="P103" s="79">
        <f t="shared" ref="P103:P107" si="18">IFERROR($N103+IF(O103="",0,1/O103/1000),0)+(100-$B103)/1000000</f>
        <v>1E-4</v>
      </c>
    </row>
    <row r="104" spans="1:16" ht="24.75" customHeight="1" x14ac:dyDescent="0.3">
      <c r="A104" s="69">
        <f t="shared" si="17"/>
        <v>1E-4</v>
      </c>
      <c r="B104" s="77">
        <f>'Équipes 1er cycle'!$A104</f>
        <v>0</v>
      </c>
      <c r="C104" s="71" t="e">
        <f>VLOOKUP($B104,'Équipes 1er cycle'!$A$8:$D$107,2,FALSE)</f>
        <v>#N/A</v>
      </c>
      <c r="D104" s="71" t="e">
        <f>VLOOKUP($B104,'Équipes 1er cycle'!$A$8:$D$107,3,FALSE)</f>
        <v>#N/A</v>
      </c>
      <c r="E104" s="72" t="e">
        <f>VLOOKUP($B104,'Équipes 1er cycle'!$A$8:$D$107,4,FALSE)</f>
        <v>#N/A</v>
      </c>
      <c r="F104" s="73"/>
      <c r="G104" s="137"/>
      <c r="H104" s="140">
        <f t="shared" si="15"/>
        <v>0</v>
      </c>
      <c r="I104" s="73"/>
      <c r="J104" s="78"/>
      <c r="K104" s="97">
        <f t="shared" si="16"/>
        <v>0</v>
      </c>
      <c r="L104" s="100">
        <f t="shared" si="12"/>
        <v>0</v>
      </c>
      <c r="M104" s="98">
        <f t="shared" si="13"/>
        <v>0</v>
      </c>
      <c r="N104" s="105">
        <f t="shared" si="14"/>
        <v>0</v>
      </c>
      <c r="O104" s="80"/>
      <c r="P104" s="79">
        <f t="shared" si="18"/>
        <v>1E-4</v>
      </c>
    </row>
    <row r="105" spans="1:16" ht="24.75" customHeight="1" x14ac:dyDescent="0.3">
      <c r="A105" s="69">
        <f t="shared" si="17"/>
        <v>1E-4</v>
      </c>
      <c r="B105" s="77">
        <f>'Équipes 1er cycle'!$A105</f>
        <v>0</v>
      </c>
      <c r="C105" s="71" t="e">
        <f>VLOOKUP($B105,'Équipes 1er cycle'!$A$8:$D$107,2,FALSE)</f>
        <v>#N/A</v>
      </c>
      <c r="D105" s="71" t="e">
        <f>VLOOKUP($B105,'Équipes 1er cycle'!$A$8:$D$107,3,FALSE)</f>
        <v>#N/A</v>
      </c>
      <c r="E105" s="72" t="e">
        <f>VLOOKUP($B105,'Équipes 1er cycle'!$A$8:$D$107,4,FALSE)</f>
        <v>#N/A</v>
      </c>
      <c r="F105" s="73"/>
      <c r="G105" s="137"/>
      <c r="H105" s="140">
        <f t="shared" si="15"/>
        <v>0</v>
      </c>
      <c r="I105" s="73"/>
      <c r="J105" s="78"/>
      <c r="K105" s="97">
        <f t="shared" si="16"/>
        <v>0</v>
      </c>
      <c r="L105" s="100">
        <f t="shared" si="12"/>
        <v>0</v>
      </c>
      <c r="M105" s="98">
        <f t="shared" si="13"/>
        <v>0</v>
      </c>
      <c r="N105" s="105">
        <f t="shared" si="14"/>
        <v>0</v>
      </c>
      <c r="O105" s="80"/>
      <c r="P105" s="79">
        <f t="shared" si="18"/>
        <v>1E-4</v>
      </c>
    </row>
    <row r="106" spans="1:16" ht="24.75" customHeight="1" x14ac:dyDescent="0.3">
      <c r="A106" s="69">
        <f t="shared" si="17"/>
        <v>1E-4</v>
      </c>
      <c r="B106" s="77">
        <f>'Équipes 1er cycle'!$A106</f>
        <v>0</v>
      </c>
      <c r="C106" s="71" t="e">
        <f>VLOOKUP($B106,'Équipes 1er cycle'!$A$8:$D$107,2,FALSE)</f>
        <v>#N/A</v>
      </c>
      <c r="D106" s="71" t="e">
        <f>VLOOKUP($B106,'Équipes 1er cycle'!$A$8:$D$107,3,FALSE)</f>
        <v>#N/A</v>
      </c>
      <c r="E106" s="72" t="e">
        <f>VLOOKUP($B106,'Équipes 1er cycle'!$A$8:$D$107,4,FALSE)</f>
        <v>#N/A</v>
      </c>
      <c r="F106" s="73"/>
      <c r="G106" s="137"/>
      <c r="H106" s="140">
        <f t="shared" si="15"/>
        <v>0</v>
      </c>
      <c r="I106" s="73"/>
      <c r="J106" s="78"/>
      <c r="K106" s="97">
        <f t="shared" si="16"/>
        <v>0</v>
      </c>
      <c r="L106" s="100">
        <f t="shared" si="12"/>
        <v>0</v>
      </c>
      <c r="M106" s="98">
        <f t="shared" si="13"/>
        <v>0</v>
      </c>
      <c r="N106" s="105">
        <f t="shared" si="14"/>
        <v>0</v>
      </c>
      <c r="O106" s="80"/>
      <c r="P106" s="79">
        <f t="shared" si="18"/>
        <v>1E-4</v>
      </c>
    </row>
    <row r="107" spans="1:16" ht="24.75" customHeight="1" x14ac:dyDescent="0.3">
      <c r="A107" s="69">
        <f t="shared" si="17"/>
        <v>1E-4</v>
      </c>
      <c r="B107" s="81">
        <f>'Équipes 1er cycle'!$A107</f>
        <v>0</v>
      </c>
      <c r="C107" s="82" t="e">
        <f>VLOOKUP($B107,'Équipes 1er cycle'!$A$8:$D$107,2,FALSE)</f>
        <v>#N/A</v>
      </c>
      <c r="D107" s="82" t="e">
        <f>VLOOKUP($B107,'Équipes 1er cycle'!$A$8:$D$107,3,FALSE)</f>
        <v>#N/A</v>
      </c>
      <c r="E107" s="83" t="e">
        <f>VLOOKUP($B107,'Équipes 1er cycle'!$A$8:$D$107,4,FALSE)</f>
        <v>#N/A</v>
      </c>
      <c r="F107" s="84"/>
      <c r="G107" s="138"/>
      <c r="H107" s="141">
        <f t="shared" si="15"/>
        <v>0</v>
      </c>
      <c r="I107" s="84"/>
      <c r="J107" s="85"/>
      <c r="K107" s="141">
        <f t="shared" si="16"/>
        <v>0</v>
      </c>
      <c r="L107" s="101">
        <f t="shared" si="12"/>
        <v>0</v>
      </c>
      <c r="M107" s="103">
        <f t="shared" si="13"/>
        <v>0</v>
      </c>
      <c r="N107" s="106">
        <f>LARGE(L107:M107,1)</f>
        <v>0</v>
      </c>
      <c r="O107" s="86"/>
      <c r="P107" s="87">
        <f t="shared" si="18"/>
        <v>1E-4</v>
      </c>
    </row>
  </sheetData>
  <sheetProtection password="DD18" sheet="1" objects="1" scenarios="1"/>
  <sortState ref="V13:V42">
    <sortCondition ref="V13"/>
  </sortState>
  <mergeCells count="21">
    <mergeCell ref="A4:A6"/>
    <mergeCell ref="B1:P1"/>
    <mergeCell ref="C4:C6"/>
    <mergeCell ref="D4:D6"/>
    <mergeCell ref="E4:E6"/>
    <mergeCell ref="F4:H4"/>
    <mergeCell ref="F5:F6"/>
    <mergeCell ref="G5:G6"/>
    <mergeCell ref="H5:H6"/>
    <mergeCell ref="I4:K4"/>
    <mergeCell ref="I5:I6"/>
    <mergeCell ref="J5:J6"/>
    <mergeCell ref="K5:K6"/>
    <mergeCell ref="L4:L6"/>
    <mergeCell ref="M4:M6"/>
    <mergeCell ref="B2:P2"/>
    <mergeCell ref="B3:P3"/>
    <mergeCell ref="N4:N6"/>
    <mergeCell ref="O4:O6"/>
    <mergeCell ref="B4:B6"/>
    <mergeCell ref="P4:P6"/>
  </mergeCells>
  <conditionalFormatting sqref="P8:P107">
    <cfRule type="duplicateValues" dxfId="20" priority="3"/>
  </conditionalFormatting>
  <conditionalFormatting sqref="P7">
    <cfRule type="duplicateValues" dxfId="19" priority="1"/>
  </conditionalFormatting>
  <dataValidations count="3">
    <dataValidation allowBlank="1" showInputMessage="1" showErrorMessage="1" error="Entrez un chiffre entre 1 et 2." sqref="H7:H107 K7:M107"/>
    <dataValidation type="whole" allowBlank="1" showInputMessage="1" showErrorMessage="1" error="Inscrire un nombre entre 0 et 15." sqref="F7:F107 I7:I107">
      <formula1>0</formula1>
      <formula2>15</formula2>
    </dataValidation>
    <dataValidation type="whole" allowBlank="1" showInputMessage="1" showErrorMessage="1" error="Inscrire le nombre de secondes à l'aide d'un nombre entier." sqref="G7:G107 J7:J107">
      <formula1>1</formula1>
      <formula2>500</formula2>
    </dataValidation>
  </dataValidations>
  <pageMargins left="0.7" right="0.7" top="0.75" bottom="0.75" header="0.3" footer="0.3"/>
  <pageSetup scale="25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03"/>
  <sheetViews>
    <sheetView zoomScaleNormal="100" workbookViewId="0">
      <selection activeCell="B4" sqref="B4"/>
    </sheetView>
  </sheetViews>
  <sheetFormatPr baseColWidth="10" defaultColWidth="11.44140625" defaultRowHeight="13.8" x14ac:dyDescent="0.25"/>
  <cols>
    <col min="1" max="1" width="10.6640625" style="108" customWidth="1"/>
    <col min="2" max="2" width="17.5546875" style="108" customWidth="1"/>
    <col min="3" max="3" width="10.6640625" style="108" customWidth="1"/>
    <col min="4" max="4" width="60.6640625" style="108" hidden="1" customWidth="1"/>
    <col min="5" max="5" width="74.44140625" style="108" customWidth="1"/>
    <col min="6" max="6" width="49.109375" style="108" hidden="1" customWidth="1"/>
    <col min="7" max="7" width="15.6640625" style="108" customWidth="1"/>
    <col min="8" max="8" width="10.6640625" style="108" customWidth="1"/>
    <col min="9" max="10" width="11.44140625" style="108"/>
    <col min="11" max="11" width="91" style="108" customWidth="1"/>
    <col min="12" max="16384" width="11.44140625" style="108"/>
  </cols>
  <sheetData>
    <row r="1" spans="1:8" ht="52.8" customHeight="1" x14ac:dyDescent="0.25">
      <c r="A1" s="107"/>
      <c r="B1" s="126" t="s">
        <v>45</v>
      </c>
      <c r="C1" s="127"/>
      <c r="D1" s="127"/>
      <c r="E1" s="127"/>
      <c r="F1" s="127"/>
      <c r="G1" s="127"/>
      <c r="H1" s="107"/>
    </row>
    <row r="2" spans="1:8" ht="10.8" customHeight="1" thickBot="1" x14ac:dyDescent="0.3">
      <c r="A2" s="107"/>
      <c r="B2" s="109"/>
      <c r="C2" s="109"/>
      <c r="D2" s="109"/>
      <c r="E2" s="109"/>
      <c r="F2" s="109"/>
      <c r="G2" s="109"/>
      <c r="H2" s="107"/>
    </row>
    <row r="3" spans="1:8" ht="27.6" customHeight="1" thickBot="1" x14ac:dyDescent="0.3">
      <c r="A3" s="107"/>
      <c r="B3" s="128" t="s">
        <v>4</v>
      </c>
      <c r="C3" s="129" t="s">
        <v>6</v>
      </c>
      <c r="D3" s="129" t="s">
        <v>7</v>
      </c>
      <c r="E3" s="129" t="s">
        <v>17</v>
      </c>
      <c r="F3" s="129" t="s">
        <v>5</v>
      </c>
      <c r="G3" s="130" t="s">
        <v>9</v>
      </c>
      <c r="H3" s="107"/>
    </row>
    <row r="4" spans="1:8" ht="21.75" customHeight="1" x14ac:dyDescent="0.25">
      <c r="A4" s="107"/>
      <c r="B4" s="131">
        <v>1</v>
      </c>
      <c r="C4" s="110">
        <f>VLOOKUP(G4,'Pointage 1er cycle'!$A$8:$P$107,2,FALSE)</f>
        <v>0</v>
      </c>
      <c r="D4" s="111" t="e">
        <f>VLOOKUP($C4,'Équipes 1er cycle'!$A$8:$D$107,2,FALSE)</f>
        <v>#N/A</v>
      </c>
      <c r="E4" s="111" t="e">
        <f>VLOOKUP($C4,'Équipes 1er cycle'!$A$8:$D$107,3,FALSE)</f>
        <v>#N/A</v>
      </c>
      <c r="F4" s="111" t="e">
        <f>VLOOKUP($C4,'Équipes 1er cycle'!$A$8:$D$107,4,FALSE)</f>
        <v>#N/A</v>
      </c>
      <c r="G4" s="142">
        <f>LARGE('Pointage 1er cycle'!$P$8:$P$107,B4)</f>
        <v>1E-4</v>
      </c>
      <c r="H4" s="107"/>
    </row>
    <row r="5" spans="1:8" ht="21.75" customHeight="1" x14ac:dyDescent="0.25">
      <c r="A5" s="107"/>
      <c r="B5" s="132">
        <v>2</v>
      </c>
      <c r="C5" s="112">
        <f>VLOOKUP(G5,'Pointage 1er cycle'!$A$8:$P$107,2,FALSE)</f>
        <v>0</v>
      </c>
      <c r="D5" s="113" t="e">
        <f>VLOOKUP($C5,'Équipes 1er cycle'!$A$8:$D$107,2,FALSE)</f>
        <v>#N/A</v>
      </c>
      <c r="E5" s="113" t="e">
        <f>VLOOKUP($C5,'Équipes 1er cycle'!$A$8:$D$107,3,FALSE)</f>
        <v>#N/A</v>
      </c>
      <c r="F5" s="113" t="e">
        <f>VLOOKUP($C5,'Équipes 1er cycle'!$A$8:$D$107,4,FALSE)</f>
        <v>#N/A</v>
      </c>
      <c r="G5" s="143">
        <f>LARGE('Pointage 1er cycle'!$P$8:$P$107,B5)</f>
        <v>1E-4</v>
      </c>
      <c r="H5" s="107"/>
    </row>
    <row r="6" spans="1:8" ht="21.75" customHeight="1" x14ac:dyDescent="0.25">
      <c r="A6" s="107"/>
      <c r="B6" s="132">
        <v>3</v>
      </c>
      <c r="C6" s="112">
        <f>VLOOKUP(G6,'Pointage 1er cycle'!$A$8:$P$107,2,FALSE)</f>
        <v>0</v>
      </c>
      <c r="D6" s="113" t="e">
        <f>VLOOKUP($C6,'Équipes 1er cycle'!$A$8:$D$107,2,FALSE)</f>
        <v>#N/A</v>
      </c>
      <c r="E6" s="113" t="e">
        <f>VLOOKUP($C6,'Équipes 1er cycle'!$A$8:$D$107,3,FALSE)</f>
        <v>#N/A</v>
      </c>
      <c r="F6" s="113" t="e">
        <f>VLOOKUP($C6,'Équipes 1er cycle'!$A$8:$D$107,4,FALSE)</f>
        <v>#N/A</v>
      </c>
      <c r="G6" s="143">
        <f>LARGE('Pointage 1er cycle'!$P$8:$P$107,B6)</f>
        <v>1E-4</v>
      </c>
      <c r="H6" s="107"/>
    </row>
    <row r="7" spans="1:8" ht="21.75" customHeight="1" x14ac:dyDescent="0.25">
      <c r="A7" s="107"/>
      <c r="B7" s="132">
        <v>4</v>
      </c>
      <c r="C7" s="112">
        <f>VLOOKUP(G7,'Pointage 1er cycle'!$A$8:$P$107,2,FALSE)</f>
        <v>0</v>
      </c>
      <c r="D7" s="113" t="e">
        <f>VLOOKUP($C7,'Équipes 1er cycle'!$A$8:$D$107,2,FALSE)</f>
        <v>#N/A</v>
      </c>
      <c r="E7" s="113" t="e">
        <f>VLOOKUP($C7,'Équipes 1er cycle'!$A$8:$D$107,3,FALSE)</f>
        <v>#N/A</v>
      </c>
      <c r="F7" s="113" t="e">
        <f>VLOOKUP($C7,'Équipes 1er cycle'!$A$8:$D$107,4,FALSE)</f>
        <v>#N/A</v>
      </c>
      <c r="G7" s="143">
        <f>LARGE('Pointage 1er cycle'!$P$8:$P$107,B7)</f>
        <v>1E-4</v>
      </c>
      <c r="H7" s="107"/>
    </row>
    <row r="8" spans="1:8" ht="21.75" customHeight="1" x14ac:dyDescent="0.25">
      <c r="A8" s="107"/>
      <c r="B8" s="132">
        <v>5</v>
      </c>
      <c r="C8" s="112">
        <f>VLOOKUP(G8,'Pointage 1er cycle'!$A$8:$P$107,2,FALSE)</f>
        <v>0</v>
      </c>
      <c r="D8" s="113" t="e">
        <f>VLOOKUP($C8,'Équipes 1er cycle'!$A$8:$D$107,2,FALSE)</f>
        <v>#N/A</v>
      </c>
      <c r="E8" s="113" t="e">
        <f>VLOOKUP($C8,'Équipes 1er cycle'!$A$8:$D$107,3,FALSE)</f>
        <v>#N/A</v>
      </c>
      <c r="F8" s="113" t="e">
        <f>VLOOKUP($C8,'Équipes 1er cycle'!$A$8:$D$107,4,FALSE)</f>
        <v>#N/A</v>
      </c>
      <c r="G8" s="143">
        <f>LARGE('Pointage 1er cycle'!$P$8:$P$107,B8)</f>
        <v>1E-4</v>
      </c>
      <c r="H8" s="107"/>
    </row>
    <row r="9" spans="1:8" ht="21.75" customHeight="1" x14ac:dyDescent="0.25">
      <c r="A9" s="107"/>
      <c r="B9" s="132">
        <v>6</v>
      </c>
      <c r="C9" s="112">
        <f>VLOOKUP(G9,'Pointage 1er cycle'!$A$8:$P$107,2,FALSE)</f>
        <v>0</v>
      </c>
      <c r="D9" s="113" t="e">
        <f>VLOOKUP($C9,'Équipes 1er cycle'!$A$8:$D$107,2,FALSE)</f>
        <v>#N/A</v>
      </c>
      <c r="E9" s="113" t="e">
        <f>VLOOKUP($C9,'Équipes 1er cycle'!$A$8:$D$107,3,FALSE)</f>
        <v>#N/A</v>
      </c>
      <c r="F9" s="113" t="e">
        <f>VLOOKUP($C9,'Équipes 1er cycle'!$A$8:$D$107,4,FALSE)</f>
        <v>#N/A</v>
      </c>
      <c r="G9" s="143">
        <f>LARGE('Pointage 1er cycle'!$P$8:$P$107,B9)</f>
        <v>1E-4</v>
      </c>
      <c r="H9" s="107"/>
    </row>
    <row r="10" spans="1:8" ht="21.75" customHeight="1" x14ac:dyDescent="0.25">
      <c r="A10" s="107"/>
      <c r="B10" s="132">
        <v>7</v>
      </c>
      <c r="C10" s="112">
        <f>VLOOKUP(G10,'Pointage 1er cycle'!$A$8:$P$107,2,FALSE)</f>
        <v>0</v>
      </c>
      <c r="D10" s="113" t="e">
        <f>VLOOKUP($C10,'Équipes 1er cycle'!$A$8:$D$107,2,FALSE)</f>
        <v>#N/A</v>
      </c>
      <c r="E10" s="113" t="e">
        <f>VLOOKUP($C10,'Équipes 1er cycle'!$A$8:$D$107,3,FALSE)</f>
        <v>#N/A</v>
      </c>
      <c r="F10" s="113" t="e">
        <f>VLOOKUP($C10,'Équipes 1er cycle'!$A$8:$D$107,4,FALSE)</f>
        <v>#N/A</v>
      </c>
      <c r="G10" s="143">
        <f>LARGE('Pointage 1er cycle'!$P$8:$P$107,B10)</f>
        <v>1E-4</v>
      </c>
      <c r="H10" s="107"/>
    </row>
    <row r="11" spans="1:8" ht="21.75" customHeight="1" x14ac:dyDescent="0.25">
      <c r="A11" s="107"/>
      <c r="B11" s="132">
        <v>8</v>
      </c>
      <c r="C11" s="112">
        <f>VLOOKUP(G11,'Pointage 1er cycle'!$A$8:$P$107,2,FALSE)</f>
        <v>0</v>
      </c>
      <c r="D11" s="113" t="e">
        <f>VLOOKUP($C11,'Équipes 1er cycle'!$A$8:$D$107,2,FALSE)</f>
        <v>#N/A</v>
      </c>
      <c r="E11" s="113" t="e">
        <f>VLOOKUP($C11,'Équipes 1er cycle'!$A$8:$D$107,3,FALSE)</f>
        <v>#N/A</v>
      </c>
      <c r="F11" s="113" t="e">
        <f>VLOOKUP($C11,'Équipes 1er cycle'!$A$8:$D$107,4,FALSE)</f>
        <v>#N/A</v>
      </c>
      <c r="G11" s="143">
        <f>LARGE('Pointage 1er cycle'!$P$8:$P$107,B11)</f>
        <v>1E-4</v>
      </c>
      <c r="H11" s="107"/>
    </row>
    <row r="12" spans="1:8" ht="21.75" customHeight="1" x14ac:dyDescent="0.25">
      <c r="A12" s="107"/>
      <c r="B12" s="132">
        <v>9</v>
      </c>
      <c r="C12" s="112">
        <f>VLOOKUP(G12,'Pointage 1er cycle'!$A$8:$P$107,2,FALSE)</f>
        <v>0</v>
      </c>
      <c r="D12" s="113" t="e">
        <f>VLOOKUP($C12,'Équipes 1er cycle'!$A$8:$D$107,2,FALSE)</f>
        <v>#N/A</v>
      </c>
      <c r="E12" s="113" t="e">
        <f>VLOOKUP($C12,'Équipes 1er cycle'!$A$8:$D$107,3,FALSE)</f>
        <v>#N/A</v>
      </c>
      <c r="F12" s="113" t="e">
        <f>VLOOKUP($C12,'Équipes 1er cycle'!$A$8:$D$107,4,FALSE)</f>
        <v>#N/A</v>
      </c>
      <c r="G12" s="143">
        <f>LARGE('Pointage 1er cycle'!$P$8:$P$107,B12)</f>
        <v>1E-4</v>
      </c>
      <c r="H12" s="107"/>
    </row>
    <row r="13" spans="1:8" ht="21.75" customHeight="1" x14ac:dyDescent="0.25">
      <c r="A13" s="107"/>
      <c r="B13" s="132">
        <v>10</v>
      </c>
      <c r="C13" s="112">
        <f>VLOOKUP(G13,'Pointage 1er cycle'!$A$8:$P$107,2,FALSE)</f>
        <v>0</v>
      </c>
      <c r="D13" s="113" t="e">
        <f>VLOOKUP($C13,'Équipes 1er cycle'!$A$8:$D$107,2,FALSE)</f>
        <v>#N/A</v>
      </c>
      <c r="E13" s="113" t="e">
        <f>VLOOKUP($C13,'Équipes 1er cycle'!$A$8:$D$107,3,FALSE)</f>
        <v>#N/A</v>
      </c>
      <c r="F13" s="113" t="e">
        <f>VLOOKUP($C13,'Équipes 1er cycle'!$A$8:$D$107,4,FALSE)</f>
        <v>#N/A</v>
      </c>
      <c r="G13" s="143">
        <f>LARGE('Pointage 1er cycle'!$P$8:$P$107,B13)</f>
        <v>1E-4</v>
      </c>
      <c r="H13" s="107"/>
    </row>
    <row r="14" spans="1:8" ht="21.75" customHeight="1" x14ac:dyDescent="0.25">
      <c r="A14" s="107"/>
      <c r="B14" s="132">
        <v>11</v>
      </c>
      <c r="C14" s="112">
        <f>VLOOKUP(G14,'Pointage 1er cycle'!$A$8:$P$107,2,FALSE)</f>
        <v>0</v>
      </c>
      <c r="D14" s="113" t="e">
        <f>VLOOKUP($C14,'Équipes 1er cycle'!$A$8:$D$107,2,FALSE)</f>
        <v>#N/A</v>
      </c>
      <c r="E14" s="113" t="e">
        <f>VLOOKUP($C14,'Équipes 1er cycle'!$A$8:$D$107,3,FALSE)</f>
        <v>#N/A</v>
      </c>
      <c r="F14" s="113" t="e">
        <f>VLOOKUP($C14,'Équipes 1er cycle'!$A$8:$D$107,4,FALSE)</f>
        <v>#N/A</v>
      </c>
      <c r="G14" s="143">
        <f>LARGE('Pointage 1er cycle'!$P$8:$P$107,B14)</f>
        <v>1E-4</v>
      </c>
      <c r="H14" s="107"/>
    </row>
    <row r="15" spans="1:8" ht="21.75" customHeight="1" x14ac:dyDescent="0.25">
      <c r="A15" s="107"/>
      <c r="B15" s="132">
        <v>12</v>
      </c>
      <c r="C15" s="112">
        <f>VLOOKUP(G15,'Pointage 1er cycle'!$A$8:$P$107,2,FALSE)</f>
        <v>0</v>
      </c>
      <c r="D15" s="113" t="e">
        <f>VLOOKUP($C15,'Équipes 1er cycle'!$A$8:$D$107,2,FALSE)</f>
        <v>#N/A</v>
      </c>
      <c r="E15" s="113" t="e">
        <f>VLOOKUP($C15,'Équipes 1er cycle'!$A$8:$D$107,3,FALSE)</f>
        <v>#N/A</v>
      </c>
      <c r="F15" s="113" t="e">
        <f>VLOOKUP($C15,'Équipes 1er cycle'!$A$8:$D$107,4,FALSE)</f>
        <v>#N/A</v>
      </c>
      <c r="G15" s="143">
        <f>LARGE('Pointage 1er cycle'!$P$8:$P$107,B15)</f>
        <v>1E-4</v>
      </c>
      <c r="H15" s="107"/>
    </row>
    <row r="16" spans="1:8" ht="21.75" customHeight="1" x14ac:dyDescent="0.25">
      <c r="A16" s="107"/>
      <c r="B16" s="132">
        <v>13</v>
      </c>
      <c r="C16" s="112">
        <f>VLOOKUP(G16,'Pointage 1er cycle'!$A$8:$P$107,2,FALSE)</f>
        <v>0</v>
      </c>
      <c r="D16" s="113" t="e">
        <f>VLOOKUP($C16,'Équipes 1er cycle'!$A$8:$D$107,2,FALSE)</f>
        <v>#N/A</v>
      </c>
      <c r="E16" s="113" t="e">
        <f>VLOOKUP($C16,'Équipes 1er cycle'!$A$8:$D$107,3,FALSE)</f>
        <v>#N/A</v>
      </c>
      <c r="F16" s="113" t="e">
        <f>VLOOKUP($C16,'Équipes 1er cycle'!$A$8:$D$107,4,FALSE)</f>
        <v>#N/A</v>
      </c>
      <c r="G16" s="143">
        <f>LARGE('Pointage 1er cycle'!$P$8:$P$107,B16)</f>
        <v>1E-4</v>
      </c>
      <c r="H16" s="107"/>
    </row>
    <row r="17" spans="1:12" ht="21.75" customHeight="1" x14ac:dyDescent="0.25">
      <c r="A17" s="107"/>
      <c r="B17" s="132">
        <v>14</v>
      </c>
      <c r="C17" s="112">
        <f>VLOOKUP(G17,'Pointage 1er cycle'!$A$8:$P$107,2,FALSE)</f>
        <v>0</v>
      </c>
      <c r="D17" s="113" t="e">
        <f>VLOOKUP($C17,'Équipes 1er cycle'!$A$8:$D$107,2,FALSE)</f>
        <v>#N/A</v>
      </c>
      <c r="E17" s="113" t="e">
        <f>VLOOKUP($C17,'Équipes 1er cycle'!$A$8:$D$107,3,FALSE)</f>
        <v>#N/A</v>
      </c>
      <c r="F17" s="113" t="e">
        <f>VLOOKUP($C17,'Équipes 1er cycle'!$A$8:$D$107,4,FALSE)</f>
        <v>#N/A</v>
      </c>
      <c r="G17" s="143">
        <f>LARGE('Pointage 1er cycle'!$P$8:$P$107,B17)</f>
        <v>1E-4</v>
      </c>
      <c r="H17" s="107"/>
    </row>
    <row r="18" spans="1:12" ht="21.75" customHeight="1" x14ac:dyDescent="0.25">
      <c r="A18" s="107"/>
      <c r="B18" s="132">
        <v>15</v>
      </c>
      <c r="C18" s="112">
        <f>VLOOKUP(G18,'Pointage 1er cycle'!$A$8:$P$107,2,FALSE)</f>
        <v>0</v>
      </c>
      <c r="D18" s="113" t="e">
        <f>VLOOKUP($C18,'Équipes 1er cycle'!$A$8:$D$107,2,FALSE)</f>
        <v>#N/A</v>
      </c>
      <c r="E18" s="113" t="e">
        <f>VLOOKUP($C18,'Équipes 1er cycle'!$A$8:$D$107,3,FALSE)</f>
        <v>#N/A</v>
      </c>
      <c r="F18" s="113" t="e">
        <f>VLOOKUP($C18,'Équipes 1er cycle'!$A$8:$D$107,4,FALSE)</f>
        <v>#N/A</v>
      </c>
      <c r="G18" s="143">
        <f>LARGE('Pointage 1er cycle'!$P$8:$P$107,B18)</f>
        <v>1E-4</v>
      </c>
      <c r="H18" s="107"/>
    </row>
    <row r="19" spans="1:12" ht="21.75" customHeight="1" x14ac:dyDescent="0.25">
      <c r="A19" s="107"/>
      <c r="B19" s="132">
        <v>16</v>
      </c>
      <c r="C19" s="112">
        <f>VLOOKUP(G19,'Pointage 1er cycle'!$A$8:$P$107,2,FALSE)</f>
        <v>0</v>
      </c>
      <c r="D19" s="113" t="e">
        <f>VLOOKUP($C19,'Équipes 1er cycle'!$A$8:$D$107,2,FALSE)</f>
        <v>#N/A</v>
      </c>
      <c r="E19" s="113" t="e">
        <f>VLOOKUP($C19,'Équipes 1er cycle'!$A$8:$D$107,3,FALSE)</f>
        <v>#N/A</v>
      </c>
      <c r="F19" s="113" t="e">
        <f>VLOOKUP($C19,'Équipes 1er cycle'!$A$8:$D$107,4,FALSE)</f>
        <v>#N/A</v>
      </c>
      <c r="G19" s="143">
        <f>LARGE('Pointage 1er cycle'!$P$8:$P$107,B19)</f>
        <v>1E-4</v>
      </c>
      <c r="H19" s="107"/>
    </row>
    <row r="20" spans="1:12" ht="21.75" customHeight="1" x14ac:dyDescent="0.25">
      <c r="A20" s="107"/>
      <c r="B20" s="132">
        <v>17</v>
      </c>
      <c r="C20" s="112">
        <f>VLOOKUP(G20,'Pointage 1er cycle'!$A$8:$P$107,2,FALSE)</f>
        <v>0</v>
      </c>
      <c r="D20" s="113" t="e">
        <f>VLOOKUP($C20,'Équipes 1er cycle'!$A$8:$D$107,2,FALSE)</f>
        <v>#N/A</v>
      </c>
      <c r="E20" s="113" t="e">
        <f>VLOOKUP($C20,'Équipes 1er cycle'!$A$8:$D$107,3,FALSE)</f>
        <v>#N/A</v>
      </c>
      <c r="F20" s="113" t="e">
        <f>VLOOKUP($C20,'Équipes 1er cycle'!$A$8:$D$107,4,FALSE)</f>
        <v>#N/A</v>
      </c>
      <c r="G20" s="143">
        <f>LARGE('Pointage 1er cycle'!$P$8:$P$107,B20)</f>
        <v>1E-4</v>
      </c>
      <c r="H20" s="107"/>
    </row>
    <row r="21" spans="1:12" ht="21.75" customHeight="1" x14ac:dyDescent="0.25">
      <c r="A21" s="107"/>
      <c r="B21" s="132">
        <v>18</v>
      </c>
      <c r="C21" s="112">
        <f>VLOOKUP(G21,'Pointage 1er cycle'!$A$8:$P$107,2,FALSE)</f>
        <v>0</v>
      </c>
      <c r="D21" s="113" t="e">
        <f>VLOOKUP($C21,'Équipes 1er cycle'!$A$8:$D$107,2,FALSE)</f>
        <v>#N/A</v>
      </c>
      <c r="E21" s="113" t="e">
        <f>VLOOKUP($C21,'Équipes 1er cycle'!$A$8:$D$107,3,FALSE)</f>
        <v>#N/A</v>
      </c>
      <c r="F21" s="113" t="e">
        <f>VLOOKUP($C21,'Équipes 1er cycle'!$A$8:$D$107,4,FALSE)</f>
        <v>#N/A</v>
      </c>
      <c r="G21" s="143">
        <f>LARGE('Pointage 1er cycle'!$P$8:$P$107,B21)</f>
        <v>1E-4</v>
      </c>
      <c r="H21" s="107"/>
    </row>
    <row r="22" spans="1:12" ht="21.75" customHeight="1" x14ac:dyDescent="0.25">
      <c r="A22" s="107"/>
      <c r="B22" s="132">
        <v>19</v>
      </c>
      <c r="C22" s="112">
        <f>VLOOKUP(G22,'Pointage 1er cycle'!$A$8:$P$107,2,FALSE)</f>
        <v>0</v>
      </c>
      <c r="D22" s="113" t="e">
        <f>VLOOKUP($C22,'Équipes 1er cycle'!$A$8:$D$107,2,FALSE)</f>
        <v>#N/A</v>
      </c>
      <c r="E22" s="113" t="e">
        <f>VLOOKUP($C22,'Équipes 1er cycle'!$A$8:$D$107,3,FALSE)</f>
        <v>#N/A</v>
      </c>
      <c r="F22" s="113" t="e">
        <f>VLOOKUP($C22,'Équipes 1er cycle'!$A$8:$D$107,4,FALSE)</f>
        <v>#N/A</v>
      </c>
      <c r="G22" s="143">
        <f>LARGE('Pointage 1er cycle'!$P$8:$P$107,B22)</f>
        <v>1E-4</v>
      </c>
      <c r="H22" s="107"/>
    </row>
    <row r="23" spans="1:12" ht="21.75" customHeight="1" x14ac:dyDescent="0.25">
      <c r="A23" s="107"/>
      <c r="B23" s="132">
        <v>20</v>
      </c>
      <c r="C23" s="112">
        <f>VLOOKUP(G23,'Pointage 1er cycle'!$A$8:$P$107,2,FALSE)</f>
        <v>0</v>
      </c>
      <c r="D23" s="113" t="e">
        <f>VLOOKUP($C23,'Équipes 1er cycle'!$A$8:$D$107,2,FALSE)</f>
        <v>#N/A</v>
      </c>
      <c r="E23" s="113" t="e">
        <f>VLOOKUP($C23,'Équipes 1er cycle'!$A$8:$D$107,3,FALSE)</f>
        <v>#N/A</v>
      </c>
      <c r="F23" s="113" t="e">
        <f>VLOOKUP($C23,'Équipes 1er cycle'!$A$8:$D$107,4,FALSE)</f>
        <v>#N/A</v>
      </c>
      <c r="G23" s="143">
        <f>LARGE('Pointage 1er cycle'!$P$8:$P$107,B23)</f>
        <v>1E-4</v>
      </c>
      <c r="H23" s="107"/>
    </row>
    <row r="24" spans="1:12" s="114" customFormat="1" ht="21.75" customHeight="1" x14ac:dyDescent="0.35">
      <c r="A24" s="107"/>
      <c r="B24" s="132">
        <v>21</v>
      </c>
      <c r="C24" s="112">
        <f>VLOOKUP(G24,'Pointage 1er cycle'!$A$8:$P$107,2,FALSE)</f>
        <v>0</v>
      </c>
      <c r="D24" s="113" t="e">
        <f>VLOOKUP($C24,'Équipes 1er cycle'!$A$8:$D$107,2,FALSE)</f>
        <v>#N/A</v>
      </c>
      <c r="E24" s="113" t="e">
        <f>VLOOKUP($C24,'Équipes 1er cycle'!$A$8:$D$107,3,FALSE)</f>
        <v>#N/A</v>
      </c>
      <c r="F24" s="113" t="e">
        <f>VLOOKUP($C24,'Équipes 1er cycle'!$A$8:$D$107,4,FALSE)</f>
        <v>#N/A</v>
      </c>
      <c r="G24" s="143">
        <f>LARGE('Pointage 1er cycle'!$P$8:$P$107,B24)</f>
        <v>1E-4</v>
      </c>
      <c r="H24" s="107"/>
    </row>
    <row r="25" spans="1:12" s="114" customFormat="1" ht="21.75" customHeight="1" x14ac:dyDescent="0.35">
      <c r="A25" s="107"/>
      <c r="B25" s="132">
        <v>22</v>
      </c>
      <c r="C25" s="112">
        <f>VLOOKUP(G25,'Pointage 1er cycle'!$A$8:$P$107,2,FALSE)</f>
        <v>0</v>
      </c>
      <c r="D25" s="113" t="e">
        <f>VLOOKUP($C25,'Équipes 1er cycle'!$A$8:$D$107,2,FALSE)</f>
        <v>#N/A</v>
      </c>
      <c r="E25" s="113" t="e">
        <f>VLOOKUP($C25,'Équipes 1er cycle'!$A$8:$D$107,3,FALSE)</f>
        <v>#N/A</v>
      </c>
      <c r="F25" s="113" t="e">
        <f>VLOOKUP($C25,'Équipes 1er cycle'!$A$8:$D$107,4,FALSE)</f>
        <v>#N/A</v>
      </c>
      <c r="G25" s="143">
        <f>LARGE('Pointage 1er cycle'!$P$8:$P$107,B25)</f>
        <v>1E-4</v>
      </c>
      <c r="H25" s="107"/>
    </row>
    <row r="26" spans="1:12" ht="21.75" customHeight="1" x14ac:dyDescent="0.25">
      <c r="A26" s="107"/>
      <c r="B26" s="132">
        <v>23</v>
      </c>
      <c r="C26" s="112">
        <f>VLOOKUP(G26,'Pointage 1er cycle'!$A$8:$P$107,2,FALSE)</f>
        <v>0</v>
      </c>
      <c r="D26" s="113" t="e">
        <f>VLOOKUP($C26,'Équipes 1er cycle'!$A$8:$D$107,2,FALSE)</f>
        <v>#N/A</v>
      </c>
      <c r="E26" s="113" t="e">
        <f>VLOOKUP($C26,'Équipes 1er cycle'!$A$8:$D$107,3,FALSE)</f>
        <v>#N/A</v>
      </c>
      <c r="F26" s="113" t="e">
        <f>VLOOKUP($C26,'Équipes 1er cycle'!$A$8:$D$107,4,FALSE)</f>
        <v>#N/A</v>
      </c>
      <c r="G26" s="143">
        <f>LARGE('Pointage 1er cycle'!$P$8:$P$107,B26)</f>
        <v>1E-4</v>
      </c>
      <c r="H26" s="107"/>
      <c r="J26" s="115" t="s">
        <v>21</v>
      </c>
    </row>
    <row r="27" spans="1:12" ht="21.75" customHeight="1" thickBot="1" x14ac:dyDescent="0.3">
      <c r="A27" s="107"/>
      <c r="B27" s="132">
        <v>24</v>
      </c>
      <c r="C27" s="112">
        <f>VLOOKUP(G27,'Pointage 1er cycle'!$A$8:$P$107,2,FALSE)</f>
        <v>0</v>
      </c>
      <c r="D27" s="113" t="e">
        <f>VLOOKUP($C27,'Équipes 1er cycle'!$A$8:$D$107,2,FALSE)</f>
        <v>#N/A</v>
      </c>
      <c r="E27" s="113" t="e">
        <f>VLOOKUP($C27,'Équipes 1er cycle'!$A$8:$D$107,3,FALSE)</f>
        <v>#N/A</v>
      </c>
      <c r="F27" s="113" t="e">
        <f>VLOOKUP($C27,'Équipes 1er cycle'!$A$8:$D$107,4,FALSE)</f>
        <v>#N/A</v>
      </c>
      <c r="G27" s="143">
        <f>LARGE('Pointage 1er cycle'!$P$8:$P$107,B27)</f>
        <v>1E-4</v>
      </c>
      <c r="H27" s="107"/>
    </row>
    <row r="28" spans="1:12" ht="21.75" customHeight="1" x14ac:dyDescent="0.25">
      <c r="A28" s="107"/>
      <c r="B28" s="132">
        <v>25</v>
      </c>
      <c r="C28" s="112">
        <f>VLOOKUP(G28,'Pointage 1er cycle'!$A$8:$P$107,2,FALSE)</f>
        <v>0</v>
      </c>
      <c r="D28" s="113" t="e">
        <f>VLOOKUP($C28,'Équipes 1er cycle'!$A$8:$D$107,2,FALSE)</f>
        <v>#N/A</v>
      </c>
      <c r="E28" s="113" t="e">
        <f>VLOOKUP($C28,'Équipes 1er cycle'!$A$8:$D$107,3,FALSE)</f>
        <v>#N/A</v>
      </c>
      <c r="F28" s="113" t="e">
        <f>VLOOKUP($C28,'Équipes 1er cycle'!$A$8:$D$107,4,FALSE)</f>
        <v>#N/A</v>
      </c>
      <c r="G28" s="143">
        <f>LARGE('Pointage 1er cycle'!$P$8:$P$107,B28)</f>
        <v>1E-4</v>
      </c>
      <c r="H28" s="107"/>
      <c r="J28" s="116" t="s">
        <v>6</v>
      </c>
      <c r="K28" s="117" t="s">
        <v>7</v>
      </c>
      <c r="L28" s="118" t="s">
        <v>9</v>
      </c>
    </row>
    <row r="29" spans="1:12" ht="21.75" customHeight="1" x14ac:dyDescent="0.25">
      <c r="A29" s="107"/>
      <c r="B29" s="132">
        <v>26</v>
      </c>
      <c r="C29" s="112">
        <f>VLOOKUP(G29,'Pointage 1er cycle'!$A$8:$P$107,2,FALSE)</f>
        <v>0</v>
      </c>
      <c r="D29" s="113" t="e">
        <f>VLOOKUP($C29,'Équipes 1er cycle'!$A$8:$D$107,2,FALSE)</f>
        <v>#N/A</v>
      </c>
      <c r="E29" s="113" t="e">
        <f>VLOOKUP($C29,'Équipes 1er cycle'!$A$8:$D$107,3,FALSE)</f>
        <v>#N/A</v>
      </c>
      <c r="F29" s="113" t="e">
        <f>VLOOKUP($C29,'Équipes 1er cycle'!$A$8:$D$107,4,FALSE)</f>
        <v>#N/A</v>
      </c>
      <c r="G29" s="143">
        <f>LARGE('Pointage 1er cycle'!$P$8:$P$107,B29)</f>
        <v>1E-4</v>
      </c>
      <c r="H29" s="107"/>
      <c r="J29" s="119"/>
      <c r="K29" s="120" t="e">
        <f>D4</f>
        <v>#N/A</v>
      </c>
      <c r="L29" s="121"/>
    </row>
    <row r="30" spans="1:12" ht="21.75" customHeight="1" x14ac:dyDescent="0.25">
      <c r="A30" s="107"/>
      <c r="B30" s="132">
        <v>27</v>
      </c>
      <c r="C30" s="112">
        <f>VLOOKUP(G30,'Pointage 1er cycle'!$A$8:$P$107,2,FALSE)</f>
        <v>0</v>
      </c>
      <c r="D30" s="113" t="e">
        <f>VLOOKUP($C30,'Équipes 1er cycle'!$A$8:$D$107,2,FALSE)</f>
        <v>#N/A</v>
      </c>
      <c r="E30" s="113" t="e">
        <f>VLOOKUP($C30,'Équipes 1er cycle'!$A$8:$D$107,3,FALSE)</f>
        <v>#N/A</v>
      </c>
      <c r="F30" s="113" t="e">
        <f>VLOOKUP($C30,'Équipes 1er cycle'!$A$8:$D$107,4,FALSE)</f>
        <v>#N/A</v>
      </c>
      <c r="G30" s="143">
        <f>LARGE('Pointage 1er cycle'!$P$8:$P$107,B30)</f>
        <v>1E-4</v>
      </c>
      <c r="H30" s="107"/>
      <c r="J30" s="119"/>
      <c r="K30" s="122" t="s">
        <v>17</v>
      </c>
      <c r="L30" s="121"/>
    </row>
    <row r="31" spans="1:12" ht="21.75" customHeight="1" x14ac:dyDescent="0.25">
      <c r="A31" s="107"/>
      <c r="B31" s="132">
        <v>28</v>
      </c>
      <c r="C31" s="112">
        <f>VLOOKUP(G31,'Pointage 1er cycle'!$A$8:$P$107,2,FALSE)</f>
        <v>0</v>
      </c>
      <c r="D31" s="113" t="e">
        <f>VLOOKUP($C31,'Équipes 1er cycle'!$A$8:$D$107,2,FALSE)</f>
        <v>#N/A</v>
      </c>
      <c r="E31" s="113" t="e">
        <f>VLOOKUP($C31,'Équipes 1er cycle'!$A$8:$D$107,3,FALSE)</f>
        <v>#N/A</v>
      </c>
      <c r="F31" s="113" t="e">
        <f>VLOOKUP($C31,'Équipes 1er cycle'!$A$8:$D$107,4,FALSE)</f>
        <v>#N/A</v>
      </c>
      <c r="G31" s="143">
        <f>LARGE('Pointage 1er cycle'!$P$8:$P$107,B31)</f>
        <v>1E-4</v>
      </c>
      <c r="H31" s="107"/>
      <c r="J31" s="119">
        <f>C4</f>
        <v>0</v>
      </c>
      <c r="K31" s="120" t="e">
        <f>E4</f>
        <v>#N/A</v>
      </c>
      <c r="L31" s="145">
        <f>G4</f>
        <v>1E-4</v>
      </c>
    </row>
    <row r="32" spans="1:12" ht="21.75" customHeight="1" x14ac:dyDescent="0.25">
      <c r="A32" s="107"/>
      <c r="B32" s="132">
        <v>29</v>
      </c>
      <c r="C32" s="112">
        <f>VLOOKUP(G32,'Pointage 1er cycle'!$A$8:$P$107,2,FALSE)</f>
        <v>0</v>
      </c>
      <c r="D32" s="113" t="e">
        <f>VLOOKUP($C32,'Équipes 1er cycle'!$A$8:$D$107,2,FALSE)</f>
        <v>#N/A</v>
      </c>
      <c r="E32" s="113" t="e">
        <f>VLOOKUP($C32,'Équipes 1er cycle'!$A$8:$D$107,3,FALSE)</f>
        <v>#N/A</v>
      </c>
      <c r="F32" s="113" t="e">
        <f>VLOOKUP($C32,'Équipes 1er cycle'!$A$8:$D$107,4,FALSE)</f>
        <v>#N/A</v>
      </c>
      <c r="G32" s="143">
        <f>LARGE('Pointage 1er cycle'!$P$8:$P$107,B32)</f>
        <v>1E-4</v>
      </c>
      <c r="H32" s="107"/>
      <c r="J32" s="119"/>
      <c r="K32" s="122" t="s">
        <v>5</v>
      </c>
      <c r="L32" s="145"/>
    </row>
    <row r="33" spans="1:12" ht="21.75" customHeight="1" thickBot="1" x14ac:dyDescent="0.3">
      <c r="A33" s="107"/>
      <c r="B33" s="132">
        <v>30</v>
      </c>
      <c r="C33" s="112">
        <f>VLOOKUP(G33,'Pointage 1er cycle'!$A$8:$P$107,2,FALSE)</f>
        <v>0</v>
      </c>
      <c r="D33" s="113" t="e">
        <f>VLOOKUP($C33,'Équipes 1er cycle'!$A$8:$D$107,2,FALSE)</f>
        <v>#N/A</v>
      </c>
      <c r="E33" s="113" t="e">
        <f>VLOOKUP($C33,'Équipes 1er cycle'!$A$8:$D$107,3,FALSE)</f>
        <v>#N/A</v>
      </c>
      <c r="F33" s="113" t="e">
        <f>VLOOKUP($C33,'Équipes 1er cycle'!$A$8:$D$107,4,FALSE)</f>
        <v>#N/A</v>
      </c>
      <c r="G33" s="143">
        <f>LARGE('Pointage 1er cycle'!$P$8:$P$107,B33)</f>
        <v>1E-4</v>
      </c>
      <c r="H33" s="107"/>
      <c r="J33" s="123"/>
      <c r="K33" s="124" t="e">
        <f>F4</f>
        <v>#N/A</v>
      </c>
      <c r="L33" s="146"/>
    </row>
    <row r="34" spans="1:12" ht="21.75" customHeight="1" x14ac:dyDescent="0.35">
      <c r="A34" s="125"/>
      <c r="B34" s="132">
        <v>31</v>
      </c>
      <c r="C34" s="112">
        <f>VLOOKUP(G34,'Pointage 1er cycle'!$A$8:$P$107,2,FALSE)</f>
        <v>0</v>
      </c>
      <c r="D34" s="113" t="e">
        <f>VLOOKUP($C34,'Équipes 1er cycle'!$A$8:$D$107,2,FALSE)</f>
        <v>#N/A</v>
      </c>
      <c r="E34" s="113" t="e">
        <f>VLOOKUP($C34,'Équipes 1er cycle'!$A$8:$D$107,3,FALSE)</f>
        <v>#N/A</v>
      </c>
      <c r="F34" s="113" t="e">
        <f>VLOOKUP($C34,'Équipes 1er cycle'!$A$8:$D$107,4,FALSE)</f>
        <v>#N/A</v>
      </c>
      <c r="G34" s="143">
        <f>LARGE('Pointage 1er cycle'!$P$8:$P$107,B34)</f>
        <v>1E-4</v>
      </c>
      <c r="H34" s="125"/>
    </row>
    <row r="35" spans="1:12" ht="21.75" customHeight="1" x14ac:dyDescent="0.35">
      <c r="A35" s="125"/>
      <c r="B35" s="132">
        <v>32</v>
      </c>
      <c r="C35" s="112">
        <f>VLOOKUP(G35,'Pointage 1er cycle'!$A$8:$P$107,2,FALSE)</f>
        <v>0</v>
      </c>
      <c r="D35" s="113" t="e">
        <f>VLOOKUP($C35,'Équipes 1er cycle'!$A$8:$D$107,2,FALSE)</f>
        <v>#N/A</v>
      </c>
      <c r="E35" s="113" t="e">
        <f>VLOOKUP($C35,'Équipes 1er cycle'!$A$8:$D$107,3,FALSE)</f>
        <v>#N/A</v>
      </c>
      <c r="F35" s="113" t="e">
        <f>VLOOKUP($C35,'Équipes 1er cycle'!$A$8:$D$107,4,FALSE)</f>
        <v>#N/A</v>
      </c>
      <c r="G35" s="143">
        <f>LARGE('Pointage 1er cycle'!$P$8:$P$107,B35)</f>
        <v>1E-4</v>
      </c>
      <c r="H35" s="125"/>
      <c r="J35" s="115" t="s">
        <v>22</v>
      </c>
    </row>
    <row r="36" spans="1:12" ht="21.75" customHeight="1" thickBot="1" x14ac:dyDescent="0.4">
      <c r="A36" s="125"/>
      <c r="B36" s="132">
        <v>33</v>
      </c>
      <c r="C36" s="112">
        <f>VLOOKUP(G36,'Pointage 1er cycle'!$A$8:$P$107,2,FALSE)</f>
        <v>0</v>
      </c>
      <c r="D36" s="113" t="e">
        <f>VLOOKUP($C36,'Équipes 1er cycle'!$A$8:$D$107,2,FALSE)</f>
        <v>#N/A</v>
      </c>
      <c r="E36" s="113" t="e">
        <f>VLOOKUP($C36,'Équipes 1er cycle'!$A$8:$D$107,3,FALSE)</f>
        <v>#N/A</v>
      </c>
      <c r="F36" s="113" t="e">
        <f>VLOOKUP($C36,'Équipes 1er cycle'!$A$8:$D$107,4,FALSE)</f>
        <v>#N/A</v>
      </c>
      <c r="G36" s="143">
        <f>LARGE('Pointage 1er cycle'!$P$8:$P$107,B36)</f>
        <v>1E-4</v>
      </c>
      <c r="H36" s="125"/>
    </row>
    <row r="37" spans="1:12" ht="21.75" customHeight="1" x14ac:dyDescent="0.35">
      <c r="A37" s="125"/>
      <c r="B37" s="132">
        <v>34</v>
      </c>
      <c r="C37" s="112">
        <f>VLOOKUP(G37,'Pointage 1er cycle'!$A$8:$P$107,2,FALSE)</f>
        <v>0</v>
      </c>
      <c r="D37" s="113" t="e">
        <f>VLOOKUP($C37,'Équipes 1er cycle'!$A$8:$D$107,2,FALSE)</f>
        <v>#N/A</v>
      </c>
      <c r="E37" s="113" t="e">
        <f>VLOOKUP($C37,'Équipes 1er cycle'!$A$8:$D$107,3,FALSE)</f>
        <v>#N/A</v>
      </c>
      <c r="F37" s="113" t="e">
        <f>VLOOKUP($C37,'Équipes 1er cycle'!$A$8:$D$107,4,FALSE)</f>
        <v>#N/A</v>
      </c>
      <c r="G37" s="143">
        <f>LARGE('Pointage 1er cycle'!$P$8:$P$107,B37)</f>
        <v>1E-4</v>
      </c>
      <c r="H37" s="125"/>
      <c r="J37" s="116" t="s">
        <v>6</v>
      </c>
      <c r="K37" s="117" t="s">
        <v>7</v>
      </c>
      <c r="L37" s="118" t="s">
        <v>9</v>
      </c>
    </row>
    <row r="38" spans="1:12" ht="21.75" customHeight="1" x14ac:dyDescent="0.25">
      <c r="B38" s="132">
        <v>35</v>
      </c>
      <c r="C38" s="112">
        <f>VLOOKUP(G38,'Pointage 1er cycle'!$A$8:$P$107,2,FALSE)</f>
        <v>0</v>
      </c>
      <c r="D38" s="113" t="e">
        <f>VLOOKUP($C38,'Équipes 1er cycle'!$A$8:$D$107,2,FALSE)</f>
        <v>#N/A</v>
      </c>
      <c r="E38" s="113" t="e">
        <f>VLOOKUP($C38,'Équipes 1er cycle'!$A$8:$D$107,3,FALSE)</f>
        <v>#N/A</v>
      </c>
      <c r="F38" s="113" t="e">
        <f>VLOOKUP($C38,'Équipes 1er cycle'!$A$8:$D$107,4,FALSE)</f>
        <v>#N/A</v>
      </c>
      <c r="G38" s="143">
        <f>LARGE('Pointage 1er cycle'!$P$8:$P$107,B38)</f>
        <v>1E-4</v>
      </c>
      <c r="J38" s="119"/>
      <c r="K38" s="120" t="e">
        <f>D5</f>
        <v>#N/A</v>
      </c>
      <c r="L38" s="121"/>
    </row>
    <row r="39" spans="1:12" ht="21.75" customHeight="1" x14ac:dyDescent="0.25">
      <c r="B39" s="132">
        <v>36</v>
      </c>
      <c r="C39" s="112">
        <f>VLOOKUP(G39,'Pointage 1er cycle'!$A$8:$P$107,2,FALSE)</f>
        <v>0</v>
      </c>
      <c r="D39" s="113" t="e">
        <f>VLOOKUP($C39,'Équipes 1er cycle'!$A$8:$D$107,2,FALSE)</f>
        <v>#N/A</v>
      </c>
      <c r="E39" s="113" t="e">
        <f>VLOOKUP($C39,'Équipes 1er cycle'!$A$8:$D$107,3,FALSE)</f>
        <v>#N/A</v>
      </c>
      <c r="F39" s="113" t="e">
        <f>VLOOKUP($C39,'Équipes 1er cycle'!$A$8:$D$107,4,FALSE)</f>
        <v>#N/A</v>
      </c>
      <c r="G39" s="143">
        <f>LARGE('Pointage 1er cycle'!$P$8:$P$107,B39)</f>
        <v>1E-4</v>
      </c>
      <c r="J39" s="119"/>
      <c r="K39" s="122" t="s">
        <v>17</v>
      </c>
      <c r="L39" s="121"/>
    </row>
    <row r="40" spans="1:12" ht="21.75" customHeight="1" x14ac:dyDescent="0.25">
      <c r="B40" s="132">
        <v>37</v>
      </c>
      <c r="C40" s="112">
        <f>VLOOKUP(G40,'Pointage 1er cycle'!$A$8:$P$107,2,FALSE)</f>
        <v>0</v>
      </c>
      <c r="D40" s="113" t="e">
        <f>VLOOKUP($C40,'Équipes 1er cycle'!$A$8:$D$107,2,FALSE)</f>
        <v>#N/A</v>
      </c>
      <c r="E40" s="113" t="e">
        <f>VLOOKUP($C40,'Équipes 1er cycle'!$A$8:$D$107,3,FALSE)</f>
        <v>#N/A</v>
      </c>
      <c r="F40" s="113" t="e">
        <f>VLOOKUP($C40,'Équipes 1er cycle'!$A$8:$D$107,4,FALSE)</f>
        <v>#N/A</v>
      </c>
      <c r="G40" s="143">
        <f>LARGE('Pointage 1er cycle'!$P$8:$P$107,B40)</f>
        <v>1E-4</v>
      </c>
      <c r="J40" s="119">
        <f>C5</f>
        <v>0</v>
      </c>
      <c r="K40" s="120" t="e">
        <f>E5</f>
        <v>#N/A</v>
      </c>
      <c r="L40" s="145">
        <f>G5</f>
        <v>1E-4</v>
      </c>
    </row>
    <row r="41" spans="1:12" ht="21.75" customHeight="1" x14ac:dyDescent="0.25">
      <c r="B41" s="132">
        <v>38</v>
      </c>
      <c r="C41" s="112">
        <f>VLOOKUP(G41,'Pointage 1er cycle'!$A$8:$P$107,2,FALSE)</f>
        <v>0</v>
      </c>
      <c r="D41" s="113" t="e">
        <f>VLOOKUP($C41,'Équipes 1er cycle'!$A$8:$D$107,2,FALSE)</f>
        <v>#N/A</v>
      </c>
      <c r="E41" s="113" t="e">
        <f>VLOOKUP($C41,'Équipes 1er cycle'!$A$8:$D$107,3,FALSE)</f>
        <v>#N/A</v>
      </c>
      <c r="F41" s="113" t="e">
        <f>VLOOKUP($C41,'Équipes 1er cycle'!$A$8:$D$107,4,FALSE)</f>
        <v>#N/A</v>
      </c>
      <c r="G41" s="143">
        <f>LARGE('Pointage 1er cycle'!$P$8:$P$107,B41)</f>
        <v>1E-4</v>
      </c>
      <c r="J41" s="119"/>
      <c r="K41" s="122" t="s">
        <v>5</v>
      </c>
      <c r="L41" s="145"/>
    </row>
    <row r="42" spans="1:12" ht="21.75" customHeight="1" thickBot="1" x14ac:dyDescent="0.3">
      <c r="B42" s="132">
        <v>39</v>
      </c>
      <c r="C42" s="112">
        <f>VLOOKUP(G42,'Pointage 1er cycle'!$A$8:$P$107,2,FALSE)</f>
        <v>0</v>
      </c>
      <c r="D42" s="113" t="e">
        <f>VLOOKUP($C42,'Équipes 1er cycle'!$A$8:$D$107,2,FALSE)</f>
        <v>#N/A</v>
      </c>
      <c r="E42" s="113" t="e">
        <f>VLOOKUP($C42,'Équipes 1er cycle'!$A$8:$D$107,3,FALSE)</f>
        <v>#N/A</v>
      </c>
      <c r="F42" s="113" t="e">
        <f>VLOOKUP($C42,'Équipes 1er cycle'!$A$8:$D$107,4,FALSE)</f>
        <v>#N/A</v>
      </c>
      <c r="G42" s="143">
        <f>LARGE('Pointage 1er cycle'!$P$8:$P$107,B42)</f>
        <v>1E-4</v>
      </c>
      <c r="J42" s="123"/>
      <c r="K42" s="124" t="e">
        <f>F5</f>
        <v>#N/A</v>
      </c>
      <c r="L42" s="146"/>
    </row>
    <row r="43" spans="1:12" ht="21.75" customHeight="1" x14ac:dyDescent="0.25">
      <c r="B43" s="132">
        <v>40</v>
      </c>
      <c r="C43" s="112">
        <f>VLOOKUP(G43,'Pointage 1er cycle'!$A$8:$P$107,2,FALSE)</f>
        <v>0</v>
      </c>
      <c r="D43" s="113" t="e">
        <f>VLOOKUP($C43,'Équipes 1er cycle'!$A$8:$D$107,2,FALSE)</f>
        <v>#N/A</v>
      </c>
      <c r="E43" s="113" t="e">
        <f>VLOOKUP($C43,'Équipes 1er cycle'!$A$8:$D$107,3,FALSE)</f>
        <v>#N/A</v>
      </c>
      <c r="F43" s="113" t="e">
        <f>VLOOKUP($C43,'Équipes 1er cycle'!$A$8:$D$107,4,FALSE)</f>
        <v>#N/A</v>
      </c>
      <c r="G43" s="143">
        <f>LARGE('Pointage 1er cycle'!$P$8:$P$107,B43)</f>
        <v>1E-4</v>
      </c>
    </row>
    <row r="44" spans="1:12" ht="21.75" customHeight="1" x14ac:dyDescent="0.25">
      <c r="B44" s="132">
        <v>41</v>
      </c>
      <c r="C44" s="112">
        <f>VLOOKUP(G44,'Pointage 1er cycle'!$A$8:$P$107,2,FALSE)</f>
        <v>0</v>
      </c>
      <c r="D44" s="113" t="e">
        <f>VLOOKUP($C44,'Équipes 1er cycle'!$A$8:$D$107,2,FALSE)</f>
        <v>#N/A</v>
      </c>
      <c r="E44" s="113" t="e">
        <f>VLOOKUP($C44,'Équipes 1er cycle'!$A$8:$D$107,3,FALSE)</f>
        <v>#N/A</v>
      </c>
      <c r="F44" s="113" t="e">
        <f>VLOOKUP($C44,'Équipes 1er cycle'!$A$8:$D$107,4,FALSE)</f>
        <v>#N/A</v>
      </c>
      <c r="G44" s="143">
        <f>LARGE('Pointage 1er cycle'!$P$8:$P$107,B44)</f>
        <v>1E-4</v>
      </c>
      <c r="J44" s="115" t="s">
        <v>23</v>
      </c>
    </row>
    <row r="45" spans="1:12" ht="21.75" customHeight="1" thickBot="1" x14ac:dyDescent="0.3">
      <c r="B45" s="132">
        <v>42</v>
      </c>
      <c r="C45" s="112">
        <f>VLOOKUP(G45,'Pointage 1er cycle'!$A$8:$P$107,2,FALSE)</f>
        <v>0</v>
      </c>
      <c r="D45" s="113" t="e">
        <f>VLOOKUP($C45,'Équipes 1er cycle'!$A$8:$D$107,2,FALSE)</f>
        <v>#N/A</v>
      </c>
      <c r="E45" s="113" t="e">
        <f>VLOOKUP($C45,'Équipes 1er cycle'!$A$8:$D$107,3,FALSE)</f>
        <v>#N/A</v>
      </c>
      <c r="F45" s="113" t="e">
        <f>VLOOKUP($C45,'Équipes 1er cycle'!$A$8:$D$107,4,FALSE)</f>
        <v>#N/A</v>
      </c>
      <c r="G45" s="143">
        <f>LARGE('Pointage 1er cycle'!$P$8:$P$107,B45)</f>
        <v>1E-4</v>
      </c>
    </row>
    <row r="46" spans="1:12" ht="21.75" customHeight="1" x14ac:dyDescent="0.25">
      <c r="B46" s="132">
        <v>43</v>
      </c>
      <c r="C46" s="112">
        <f>VLOOKUP(G46,'Pointage 1er cycle'!$A$8:$P$107,2,FALSE)</f>
        <v>0</v>
      </c>
      <c r="D46" s="113" t="e">
        <f>VLOOKUP($C46,'Équipes 1er cycle'!$A$8:$D$107,2,FALSE)</f>
        <v>#N/A</v>
      </c>
      <c r="E46" s="113" t="e">
        <f>VLOOKUP($C46,'Équipes 1er cycle'!$A$8:$D$107,3,FALSE)</f>
        <v>#N/A</v>
      </c>
      <c r="F46" s="113" t="e">
        <f>VLOOKUP($C46,'Équipes 1er cycle'!$A$8:$D$107,4,FALSE)</f>
        <v>#N/A</v>
      </c>
      <c r="G46" s="143">
        <f>LARGE('Pointage 1er cycle'!$P$8:$P$107,B46)</f>
        <v>1E-4</v>
      </c>
      <c r="J46" s="116" t="s">
        <v>6</v>
      </c>
      <c r="K46" s="117" t="s">
        <v>7</v>
      </c>
      <c r="L46" s="118" t="s">
        <v>9</v>
      </c>
    </row>
    <row r="47" spans="1:12" ht="21.75" customHeight="1" x14ac:dyDescent="0.25">
      <c r="B47" s="132">
        <v>44</v>
      </c>
      <c r="C47" s="112">
        <f>VLOOKUP(G47,'Pointage 1er cycle'!$A$8:$P$107,2,FALSE)</f>
        <v>0</v>
      </c>
      <c r="D47" s="113" t="e">
        <f>VLOOKUP($C47,'Équipes 1er cycle'!$A$8:$D$107,2,FALSE)</f>
        <v>#N/A</v>
      </c>
      <c r="E47" s="113" t="e">
        <f>VLOOKUP($C47,'Équipes 1er cycle'!$A$8:$D$107,3,FALSE)</f>
        <v>#N/A</v>
      </c>
      <c r="F47" s="113" t="e">
        <f>VLOOKUP($C47,'Équipes 1er cycle'!$A$8:$D$107,4,FALSE)</f>
        <v>#N/A</v>
      </c>
      <c r="G47" s="143">
        <f>LARGE('Pointage 1er cycle'!$P$8:$P$107,B47)</f>
        <v>1E-4</v>
      </c>
      <c r="J47" s="119"/>
      <c r="K47" s="120" t="e">
        <f>D6</f>
        <v>#N/A</v>
      </c>
      <c r="L47" s="121"/>
    </row>
    <row r="48" spans="1:12" ht="21.75" customHeight="1" x14ac:dyDescent="0.25">
      <c r="B48" s="132">
        <v>45</v>
      </c>
      <c r="C48" s="112">
        <f>VLOOKUP(G48,'Pointage 1er cycle'!$A$8:$P$107,2,FALSE)</f>
        <v>0</v>
      </c>
      <c r="D48" s="113" t="e">
        <f>VLOOKUP($C48,'Équipes 1er cycle'!$A$8:$D$107,2,FALSE)</f>
        <v>#N/A</v>
      </c>
      <c r="E48" s="113" t="e">
        <f>VLOOKUP($C48,'Équipes 1er cycle'!$A$8:$D$107,3,FALSE)</f>
        <v>#N/A</v>
      </c>
      <c r="F48" s="113" t="e">
        <f>VLOOKUP($C48,'Équipes 1er cycle'!$A$8:$D$107,4,FALSE)</f>
        <v>#N/A</v>
      </c>
      <c r="G48" s="143">
        <f>LARGE('Pointage 1er cycle'!$P$8:$P$107,B48)</f>
        <v>1E-4</v>
      </c>
      <c r="J48" s="119"/>
      <c r="K48" s="122" t="s">
        <v>17</v>
      </c>
      <c r="L48" s="121"/>
    </row>
    <row r="49" spans="2:12" ht="21.75" customHeight="1" x14ac:dyDescent="0.25">
      <c r="B49" s="132">
        <v>46</v>
      </c>
      <c r="C49" s="112">
        <f>VLOOKUP(G49,'Pointage 1er cycle'!$A$8:$P$107,2,FALSE)</f>
        <v>0</v>
      </c>
      <c r="D49" s="113" t="e">
        <f>VLOOKUP($C49,'Équipes 1er cycle'!$A$8:$D$107,2,FALSE)</f>
        <v>#N/A</v>
      </c>
      <c r="E49" s="113" t="e">
        <f>VLOOKUP($C49,'Équipes 1er cycle'!$A$8:$D$107,3,FALSE)</f>
        <v>#N/A</v>
      </c>
      <c r="F49" s="113" t="e">
        <f>VLOOKUP($C49,'Équipes 1er cycle'!$A$8:$D$107,4,FALSE)</f>
        <v>#N/A</v>
      </c>
      <c r="G49" s="143">
        <f>LARGE('Pointage 1er cycle'!$P$8:$P$107,B49)</f>
        <v>1E-4</v>
      </c>
      <c r="J49" s="119">
        <f>C6</f>
        <v>0</v>
      </c>
      <c r="K49" s="120" t="e">
        <f>E6</f>
        <v>#N/A</v>
      </c>
      <c r="L49" s="145">
        <f>G6</f>
        <v>1E-4</v>
      </c>
    </row>
    <row r="50" spans="2:12" ht="21.75" customHeight="1" x14ac:dyDescent="0.25">
      <c r="B50" s="132">
        <v>47</v>
      </c>
      <c r="C50" s="112">
        <f>VLOOKUP(G50,'Pointage 1er cycle'!$A$8:$P$107,2,FALSE)</f>
        <v>0</v>
      </c>
      <c r="D50" s="113" t="e">
        <f>VLOOKUP($C50,'Équipes 1er cycle'!$A$8:$D$107,2,FALSE)</f>
        <v>#N/A</v>
      </c>
      <c r="E50" s="113" t="e">
        <f>VLOOKUP($C50,'Équipes 1er cycle'!$A$8:$D$107,3,FALSE)</f>
        <v>#N/A</v>
      </c>
      <c r="F50" s="113" t="e">
        <f>VLOOKUP($C50,'Équipes 1er cycle'!$A$8:$D$107,4,FALSE)</f>
        <v>#N/A</v>
      </c>
      <c r="G50" s="143">
        <f>LARGE('Pointage 1er cycle'!$P$8:$P$107,B50)</f>
        <v>1E-4</v>
      </c>
      <c r="J50" s="119"/>
      <c r="K50" s="122" t="s">
        <v>5</v>
      </c>
      <c r="L50" s="145"/>
    </row>
    <row r="51" spans="2:12" ht="21.75" customHeight="1" thickBot="1" x14ac:dyDescent="0.3">
      <c r="B51" s="132">
        <v>48</v>
      </c>
      <c r="C51" s="112">
        <f>VLOOKUP(G51,'Pointage 1er cycle'!$A$8:$P$107,2,FALSE)</f>
        <v>0</v>
      </c>
      <c r="D51" s="113" t="e">
        <f>VLOOKUP($C51,'Équipes 1er cycle'!$A$8:$D$107,2,FALSE)</f>
        <v>#N/A</v>
      </c>
      <c r="E51" s="113" t="e">
        <f>VLOOKUP($C51,'Équipes 1er cycle'!$A$8:$D$107,3,FALSE)</f>
        <v>#N/A</v>
      </c>
      <c r="F51" s="113" t="e">
        <f>VLOOKUP($C51,'Équipes 1er cycle'!$A$8:$D$107,4,FALSE)</f>
        <v>#N/A</v>
      </c>
      <c r="G51" s="143">
        <f>LARGE('Pointage 1er cycle'!$P$8:$P$107,B51)</f>
        <v>1E-4</v>
      </c>
      <c r="J51" s="123"/>
      <c r="K51" s="124" t="e">
        <f>F6</f>
        <v>#N/A</v>
      </c>
      <c r="L51" s="146"/>
    </row>
    <row r="52" spans="2:12" ht="22.8" x14ac:dyDescent="0.25">
      <c r="B52" s="132">
        <v>49</v>
      </c>
      <c r="C52" s="112">
        <f>VLOOKUP(G52,'Pointage 1er cycle'!$A$8:$P$107,2,FALSE)</f>
        <v>0</v>
      </c>
      <c r="D52" s="113" t="e">
        <f>VLOOKUP($C52,'Équipes 1er cycle'!$A$8:$D$107,2,FALSE)</f>
        <v>#N/A</v>
      </c>
      <c r="E52" s="113" t="e">
        <f>VLOOKUP($C52,'Équipes 1er cycle'!$A$8:$D$107,3,FALSE)</f>
        <v>#N/A</v>
      </c>
      <c r="F52" s="113" t="e">
        <f>VLOOKUP($C52,'Équipes 1er cycle'!$A$8:$D$107,4,FALSE)</f>
        <v>#N/A</v>
      </c>
      <c r="G52" s="143">
        <f>LARGE('Pointage 1er cycle'!$P$8:$P$107,B52)</f>
        <v>1E-4</v>
      </c>
    </row>
    <row r="53" spans="2:12" ht="22.8" x14ac:dyDescent="0.25">
      <c r="B53" s="132">
        <v>50</v>
      </c>
      <c r="C53" s="112">
        <f>VLOOKUP(G53,'Pointage 1er cycle'!$A$8:$P$107,2,FALSE)</f>
        <v>0</v>
      </c>
      <c r="D53" s="113" t="e">
        <f>VLOOKUP($C53,'Équipes 1er cycle'!$A$8:$D$107,2,FALSE)</f>
        <v>#N/A</v>
      </c>
      <c r="E53" s="113" t="e">
        <f>VLOOKUP($C53,'Équipes 1er cycle'!$A$8:$D$107,3,FALSE)</f>
        <v>#N/A</v>
      </c>
      <c r="F53" s="113" t="e">
        <f>VLOOKUP($C53,'Équipes 1er cycle'!$A$8:$D$107,4,FALSE)</f>
        <v>#N/A</v>
      </c>
      <c r="G53" s="143">
        <f>LARGE('Pointage 1er cycle'!$P$8:$P$107,B53)</f>
        <v>1E-4</v>
      </c>
    </row>
    <row r="54" spans="2:12" ht="22.8" x14ac:dyDescent="0.25">
      <c r="B54" s="132">
        <v>51</v>
      </c>
      <c r="C54" s="112">
        <f>VLOOKUP(G54,'Pointage 1er cycle'!$A$8:$P$107,2,FALSE)</f>
        <v>0</v>
      </c>
      <c r="D54" s="113" t="e">
        <f>VLOOKUP($C54,'Équipes 1er cycle'!$A$8:$D$107,2,FALSE)</f>
        <v>#N/A</v>
      </c>
      <c r="E54" s="113" t="e">
        <f>VLOOKUP($C54,'Équipes 1er cycle'!$A$8:$D$107,3,FALSE)</f>
        <v>#N/A</v>
      </c>
      <c r="F54" s="113" t="e">
        <f>VLOOKUP($C54,'Équipes 1er cycle'!$A$8:$D$107,4,FALSE)</f>
        <v>#N/A</v>
      </c>
      <c r="G54" s="143">
        <f>LARGE('Pointage 1er cycle'!$P$8:$P$107,B54)</f>
        <v>1E-4</v>
      </c>
    </row>
    <row r="55" spans="2:12" ht="22.8" x14ac:dyDescent="0.25">
      <c r="B55" s="132">
        <v>52</v>
      </c>
      <c r="C55" s="112">
        <f>VLOOKUP(G55,'Pointage 1er cycle'!$A$8:$P$107,2,FALSE)</f>
        <v>0</v>
      </c>
      <c r="D55" s="113" t="e">
        <f>VLOOKUP($C55,'Équipes 1er cycle'!$A$8:$D$107,2,FALSE)</f>
        <v>#N/A</v>
      </c>
      <c r="E55" s="113" t="e">
        <f>VLOOKUP($C55,'Équipes 1er cycle'!$A$8:$D$107,3,FALSE)</f>
        <v>#N/A</v>
      </c>
      <c r="F55" s="113" t="e">
        <f>VLOOKUP($C55,'Équipes 1er cycle'!$A$8:$D$107,4,FALSE)</f>
        <v>#N/A</v>
      </c>
      <c r="G55" s="143">
        <f>LARGE('Pointage 1er cycle'!$P$8:$P$107,B55)</f>
        <v>1E-4</v>
      </c>
    </row>
    <row r="56" spans="2:12" ht="22.8" x14ac:dyDescent="0.25">
      <c r="B56" s="132">
        <v>53</v>
      </c>
      <c r="C56" s="112">
        <f>VLOOKUP(G56,'Pointage 1er cycle'!$A$8:$P$107,2,FALSE)</f>
        <v>0</v>
      </c>
      <c r="D56" s="113" t="e">
        <f>VLOOKUP($C56,'Équipes 1er cycle'!$A$8:$D$107,2,FALSE)</f>
        <v>#N/A</v>
      </c>
      <c r="E56" s="113" t="e">
        <f>VLOOKUP($C56,'Équipes 1er cycle'!$A$8:$D$107,3,FALSE)</f>
        <v>#N/A</v>
      </c>
      <c r="F56" s="113" t="e">
        <f>VLOOKUP($C56,'Équipes 1er cycle'!$A$8:$D$107,4,FALSE)</f>
        <v>#N/A</v>
      </c>
      <c r="G56" s="143">
        <f>LARGE('Pointage 1er cycle'!$P$8:$P$107,B56)</f>
        <v>1E-4</v>
      </c>
    </row>
    <row r="57" spans="2:12" ht="22.8" x14ac:dyDescent="0.25">
      <c r="B57" s="132">
        <v>54</v>
      </c>
      <c r="C57" s="112">
        <f>VLOOKUP(G57,'Pointage 1er cycle'!$A$8:$P$107,2,FALSE)</f>
        <v>0</v>
      </c>
      <c r="D57" s="113" t="e">
        <f>VLOOKUP($C57,'Équipes 1er cycle'!$A$8:$D$107,2,FALSE)</f>
        <v>#N/A</v>
      </c>
      <c r="E57" s="113" t="e">
        <f>VLOOKUP($C57,'Équipes 1er cycle'!$A$8:$D$107,3,FALSE)</f>
        <v>#N/A</v>
      </c>
      <c r="F57" s="113" t="e">
        <f>VLOOKUP($C57,'Équipes 1er cycle'!$A$8:$D$107,4,FALSE)</f>
        <v>#N/A</v>
      </c>
      <c r="G57" s="143">
        <f>LARGE('Pointage 1er cycle'!$P$8:$P$107,B57)</f>
        <v>1E-4</v>
      </c>
    </row>
    <row r="58" spans="2:12" ht="22.8" x14ac:dyDescent="0.25">
      <c r="B58" s="132">
        <v>55</v>
      </c>
      <c r="C58" s="112">
        <f>VLOOKUP(G58,'Pointage 1er cycle'!$A$8:$P$107,2,FALSE)</f>
        <v>0</v>
      </c>
      <c r="D58" s="113" t="e">
        <f>VLOOKUP($C58,'Équipes 1er cycle'!$A$8:$D$107,2,FALSE)</f>
        <v>#N/A</v>
      </c>
      <c r="E58" s="113" t="e">
        <f>VLOOKUP($C58,'Équipes 1er cycle'!$A$8:$D$107,3,FALSE)</f>
        <v>#N/A</v>
      </c>
      <c r="F58" s="113" t="e">
        <f>VLOOKUP($C58,'Équipes 1er cycle'!$A$8:$D$107,4,FALSE)</f>
        <v>#N/A</v>
      </c>
      <c r="G58" s="143">
        <f>LARGE('Pointage 1er cycle'!$P$8:$P$107,B58)</f>
        <v>1E-4</v>
      </c>
    </row>
    <row r="59" spans="2:12" ht="22.8" x14ac:dyDescent="0.25">
      <c r="B59" s="132">
        <v>56</v>
      </c>
      <c r="C59" s="112">
        <f>VLOOKUP(G59,'Pointage 1er cycle'!$A$8:$P$107,2,FALSE)</f>
        <v>0</v>
      </c>
      <c r="D59" s="113" t="e">
        <f>VLOOKUP($C59,'Équipes 1er cycle'!$A$8:$D$107,2,FALSE)</f>
        <v>#N/A</v>
      </c>
      <c r="E59" s="113" t="e">
        <f>VLOOKUP($C59,'Équipes 1er cycle'!$A$8:$D$107,3,FALSE)</f>
        <v>#N/A</v>
      </c>
      <c r="F59" s="113" t="e">
        <f>VLOOKUP($C59,'Équipes 1er cycle'!$A$8:$D$107,4,FALSE)</f>
        <v>#N/A</v>
      </c>
      <c r="G59" s="143">
        <f>LARGE('Pointage 1er cycle'!$P$8:$P$107,B59)</f>
        <v>1E-4</v>
      </c>
    </row>
    <row r="60" spans="2:12" ht="22.8" x14ac:dyDescent="0.25">
      <c r="B60" s="132">
        <v>57</v>
      </c>
      <c r="C60" s="112">
        <f>VLOOKUP(G60,'Pointage 1er cycle'!$A$8:$P$107,2,FALSE)</f>
        <v>0</v>
      </c>
      <c r="D60" s="113" t="e">
        <f>VLOOKUP($C60,'Équipes 1er cycle'!$A$8:$D$107,2,FALSE)</f>
        <v>#N/A</v>
      </c>
      <c r="E60" s="113" t="e">
        <f>VLOOKUP($C60,'Équipes 1er cycle'!$A$8:$D$107,3,FALSE)</f>
        <v>#N/A</v>
      </c>
      <c r="F60" s="113" t="e">
        <f>VLOOKUP($C60,'Équipes 1er cycle'!$A$8:$D$107,4,FALSE)</f>
        <v>#N/A</v>
      </c>
      <c r="G60" s="143">
        <f>LARGE('Pointage 1er cycle'!$P$8:$P$107,B60)</f>
        <v>1E-4</v>
      </c>
    </row>
    <row r="61" spans="2:12" ht="22.8" x14ac:dyDescent="0.25">
      <c r="B61" s="132">
        <v>58</v>
      </c>
      <c r="C61" s="112">
        <f>VLOOKUP(G61,'Pointage 1er cycle'!$A$8:$P$107,2,FALSE)</f>
        <v>0</v>
      </c>
      <c r="D61" s="113" t="e">
        <f>VLOOKUP($C61,'Équipes 1er cycle'!$A$8:$D$107,2,FALSE)</f>
        <v>#N/A</v>
      </c>
      <c r="E61" s="113" t="e">
        <f>VLOOKUP($C61,'Équipes 1er cycle'!$A$8:$D$107,3,FALSE)</f>
        <v>#N/A</v>
      </c>
      <c r="F61" s="113" t="e">
        <f>VLOOKUP($C61,'Équipes 1er cycle'!$A$8:$D$107,4,FALSE)</f>
        <v>#N/A</v>
      </c>
      <c r="G61" s="143">
        <f>LARGE('Pointage 1er cycle'!$P$8:$P$107,B61)</f>
        <v>1E-4</v>
      </c>
    </row>
    <row r="62" spans="2:12" ht="22.8" x14ac:dyDescent="0.25">
      <c r="B62" s="132">
        <v>59</v>
      </c>
      <c r="C62" s="112">
        <f>VLOOKUP(G62,'Pointage 1er cycle'!$A$8:$P$107,2,FALSE)</f>
        <v>0</v>
      </c>
      <c r="D62" s="113" t="e">
        <f>VLOOKUP($C62,'Équipes 1er cycle'!$A$8:$D$107,2,FALSE)</f>
        <v>#N/A</v>
      </c>
      <c r="E62" s="113" t="e">
        <f>VLOOKUP($C62,'Équipes 1er cycle'!$A$8:$D$107,3,FALSE)</f>
        <v>#N/A</v>
      </c>
      <c r="F62" s="113" t="e">
        <f>VLOOKUP($C62,'Équipes 1er cycle'!$A$8:$D$107,4,FALSE)</f>
        <v>#N/A</v>
      </c>
      <c r="G62" s="143">
        <f>LARGE('Pointage 1er cycle'!$P$8:$P$107,B62)</f>
        <v>1E-4</v>
      </c>
    </row>
    <row r="63" spans="2:12" ht="22.8" x14ac:dyDescent="0.25">
      <c r="B63" s="132">
        <v>60</v>
      </c>
      <c r="C63" s="112">
        <f>VLOOKUP(G63,'Pointage 1er cycle'!$A$8:$P$107,2,FALSE)</f>
        <v>0</v>
      </c>
      <c r="D63" s="113" t="e">
        <f>VLOOKUP($C63,'Équipes 1er cycle'!$A$8:$D$107,2,FALSE)</f>
        <v>#N/A</v>
      </c>
      <c r="E63" s="113" t="e">
        <f>VLOOKUP($C63,'Équipes 1er cycle'!$A$8:$D$107,3,FALSE)</f>
        <v>#N/A</v>
      </c>
      <c r="F63" s="113" t="e">
        <f>VLOOKUP($C63,'Équipes 1er cycle'!$A$8:$D$107,4,FALSE)</f>
        <v>#N/A</v>
      </c>
      <c r="G63" s="143">
        <f>LARGE('Pointage 1er cycle'!$P$8:$P$107,B63)</f>
        <v>1E-4</v>
      </c>
    </row>
    <row r="64" spans="2:12" ht="22.8" x14ac:dyDescent="0.25">
      <c r="B64" s="132">
        <v>61</v>
      </c>
      <c r="C64" s="112">
        <f>VLOOKUP(G64,'Pointage 1er cycle'!$A$8:$P$107,2,FALSE)</f>
        <v>0</v>
      </c>
      <c r="D64" s="113" t="e">
        <f>VLOOKUP($C64,'Équipes 1er cycle'!$A$8:$D$107,2,FALSE)</f>
        <v>#N/A</v>
      </c>
      <c r="E64" s="113" t="e">
        <f>VLOOKUP($C64,'Équipes 1er cycle'!$A$8:$D$107,3,FALSE)</f>
        <v>#N/A</v>
      </c>
      <c r="F64" s="113" t="e">
        <f>VLOOKUP($C64,'Équipes 1er cycle'!$A$8:$D$107,4,FALSE)</f>
        <v>#N/A</v>
      </c>
      <c r="G64" s="143">
        <f>LARGE('Pointage 1er cycle'!$P$8:$P$107,B64)</f>
        <v>1E-4</v>
      </c>
    </row>
    <row r="65" spans="2:7" ht="22.8" x14ac:dyDescent="0.25">
      <c r="B65" s="132">
        <v>62</v>
      </c>
      <c r="C65" s="112">
        <f>VLOOKUP(G65,'Pointage 1er cycle'!$A$8:$P$107,2,FALSE)</f>
        <v>0</v>
      </c>
      <c r="D65" s="113" t="e">
        <f>VLOOKUP($C65,'Équipes 1er cycle'!$A$8:$D$107,2,FALSE)</f>
        <v>#N/A</v>
      </c>
      <c r="E65" s="113" t="e">
        <f>VLOOKUP($C65,'Équipes 1er cycle'!$A$8:$D$107,3,FALSE)</f>
        <v>#N/A</v>
      </c>
      <c r="F65" s="113" t="e">
        <f>VLOOKUP($C65,'Équipes 1er cycle'!$A$8:$D$107,4,FALSE)</f>
        <v>#N/A</v>
      </c>
      <c r="G65" s="143">
        <f>LARGE('Pointage 1er cycle'!$P$8:$P$107,B65)</f>
        <v>1E-4</v>
      </c>
    </row>
    <row r="66" spans="2:7" ht="22.8" x14ac:dyDescent="0.25">
      <c r="B66" s="132">
        <v>63</v>
      </c>
      <c r="C66" s="112">
        <f>VLOOKUP(G66,'Pointage 1er cycle'!$A$8:$P$107,2,FALSE)</f>
        <v>0</v>
      </c>
      <c r="D66" s="113" t="e">
        <f>VLOOKUP($C66,'Équipes 1er cycle'!$A$8:$D$107,2,FALSE)</f>
        <v>#N/A</v>
      </c>
      <c r="E66" s="113" t="e">
        <f>VLOOKUP($C66,'Équipes 1er cycle'!$A$8:$D$107,3,FALSE)</f>
        <v>#N/A</v>
      </c>
      <c r="F66" s="113" t="e">
        <f>VLOOKUP($C66,'Équipes 1er cycle'!$A$8:$D$107,4,FALSE)</f>
        <v>#N/A</v>
      </c>
      <c r="G66" s="143">
        <f>LARGE('Pointage 1er cycle'!$P$8:$P$107,B66)</f>
        <v>1E-4</v>
      </c>
    </row>
    <row r="67" spans="2:7" ht="22.8" x14ac:dyDescent="0.25">
      <c r="B67" s="132">
        <v>64</v>
      </c>
      <c r="C67" s="112">
        <f>VLOOKUP(G67,'Pointage 1er cycle'!$A$8:$P$107,2,FALSE)</f>
        <v>0</v>
      </c>
      <c r="D67" s="113" t="e">
        <f>VLOOKUP($C67,'Équipes 1er cycle'!$A$8:$D$107,2,FALSE)</f>
        <v>#N/A</v>
      </c>
      <c r="E67" s="113" t="e">
        <f>VLOOKUP($C67,'Équipes 1er cycle'!$A$8:$D$107,3,FALSE)</f>
        <v>#N/A</v>
      </c>
      <c r="F67" s="113" t="e">
        <f>VLOOKUP($C67,'Équipes 1er cycle'!$A$8:$D$107,4,FALSE)</f>
        <v>#N/A</v>
      </c>
      <c r="G67" s="143">
        <f>LARGE('Pointage 1er cycle'!$P$8:$P$107,B67)</f>
        <v>1E-4</v>
      </c>
    </row>
    <row r="68" spans="2:7" ht="22.8" x14ac:dyDescent="0.25">
      <c r="B68" s="132">
        <v>65</v>
      </c>
      <c r="C68" s="112">
        <f>VLOOKUP(G68,'Pointage 1er cycle'!$A$8:$P$107,2,FALSE)</f>
        <v>0</v>
      </c>
      <c r="D68" s="113" t="e">
        <f>VLOOKUP($C68,'Équipes 1er cycle'!$A$8:$D$107,2,FALSE)</f>
        <v>#N/A</v>
      </c>
      <c r="E68" s="113" t="e">
        <f>VLOOKUP($C68,'Équipes 1er cycle'!$A$8:$D$107,3,FALSE)</f>
        <v>#N/A</v>
      </c>
      <c r="F68" s="113" t="e">
        <f>VLOOKUP($C68,'Équipes 1er cycle'!$A$8:$D$107,4,FALSE)</f>
        <v>#N/A</v>
      </c>
      <c r="G68" s="143">
        <f>LARGE('Pointage 1er cycle'!$P$8:$P$107,B68)</f>
        <v>1E-4</v>
      </c>
    </row>
    <row r="69" spans="2:7" ht="22.8" x14ac:dyDescent="0.25">
      <c r="B69" s="132">
        <v>66</v>
      </c>
      <c r="C69" s="112">
        <f>VLOOKUP(G69,'Pointage 1er cycle'!$A$8:$P$107,2,FALSE)</f>
        <v>0</v>
      </c>
      <c r="D69" s="113" t="e">
        <f>VLOOKUP($C69,'Équipes 1er cycle'!$A$8:$D$107,2,FALSE)</f>
        <v>#N/A</v>
      </c>
      <c r="E69" s="113" t="e">
        <f>VLOOKUP($C69,'Équipes 1er cycle'!$A$8:$D$107,3,FALSE)</f>
        <v>#N/A</v>
      </c>
      <c r="F69" s="113" t="e">
        <f>VLOOKUP($C69,'Équipes 1er cycle'!$A$8:$D$107,4,FALSE)</f>
        <v>#N/A</v>
      </c>
      <c r="G69" s="143">
        <f>LARGE('Pointage 1er cycle'!$P$8:$P$107,B69)</f>
        <v>1E-4</v>
      </c>
    </row>
    <row r="70" spans="2:7" ht="22.8" x14ac:dyDescent="0.25">
      <c r="B70" s="132">
        <v>67</v>
      </c>
      <c r="C70" s="112">
        <f>VLOOKUP(G70,'Pointage 1er cycle'!$A$8:$P$107,2,FALSE)</f>
        <v>0</v>
      </c>
      <c r="D70" s="113" t="e">
        <f>VLOOKUP($C70,'Équipes 1er cycle'!$A$8:$D$107,2,FALSE)</f>
        <v>#N/A</v>
      </c>
      <c r="E70" s="113" t="e">
        <f>VLOOKUP($C70,'Équipes 1er cycle'!$A$8:$D$107,3,FALSE)</f>
        <v>#N/A</v>
      </c>
      <c r="F70" s="113" t="e">
        <f>VLOOKUP($C70,'Équipes 1er cycle'!$A$8:$D$107,4,FALSE)</f>
        <v>#N/A</v>
      </c>
      <c r="G70" s="143">
        <f>LARGE('Pointage 1er cycle'!$P$8:$P$107,B70)</f>
        <v>1E-4</v>
      </c>
    </row>
    <row r="71" spans="2:7" ht="22.8" x14ac:dyDescent="0.25">
      <c r="B71" s="132">
        <v>68</v>
      </c>
      <c r="C71" s="112">
        <f>VLOOKUP(G71,'Pointage 1er cycle'!$A$8:$P$107,2,FALSE)</f>
        <v>0</v>
      </c>
      <c r="D71" s="113" t="e">
        <f>VLOOKUP($C71,'Équipes 1er cycle'!$A$8:$D$107,2,FALSE)</f>
        <v>#N/A</v>
      </c>
      <c r="E71" s="113" t="e">
        <f>VLOOKUP($C71,'Équipes 1er cycle'!$A$8:$D$107,3,FALSE)</f>
        <v>#N/A</v>
      </c>
      <c r="F71" s="113" t="e">
        <f>VLOOKUP($C71,'Équipes 1er cycle'!$A$8:$D$107,4,FALSE)</f>
        <v>#N/A</v>
      </c>
      <c r="G71" s="143">
        <f>LARGE('Pointage 1er cycle'!$P$8:$P$107,B71)</f>
        <v>1E-4</v>
      </c>
    </row>
    <row r="72" spans="2:7" ht="22.8" x14ac:dyDescent="0.25">
      <c r="B72" s="132">
        <v>69</v>
      </c>
      <c r="C72" s="112">
        <f>VLOOKUP(G72,'Pointage 1er cycle'!$A$8:$P$107,2,FALSE)</f>
        <v>0</v>
      </c>
      <c r="D72" s="113" t="e">
        <f>VLOOKUP($C72,'Équipes 1er cycle'!$A$8:$D$107,2,FALSE)</f>
        <v>#N/A</v>
      </c>
      <c r="E72" s="113" t="e">
        <f>VLOOKUP($C72,'Équipes 1er cycle'!$A$8:$D$107,3,FALSE)</f>
        <v>#N/A</v>
      </c>
      <c r="F72" s="113" t="e">
        <f>VLOOKUP($C72,'Équipes 1er cycle'!$A$8:$D$107,4,FALSE)</f>
        <v>#N/A</v>
      </c>
      <c r="G72" s="143">
        <f>LARGE('Pointage 1er cycle'!$P$8:$P$107,B72)</f>
        <v>1E-4</v>
      </c>
    </row>
    <row r="73" spans="2:7" ht="22.8" x14ac:dyDescent="0.25">
      <c r="B73" s="132">
        <v>70</v>
      </c>
      <c r="C73" s="112">
        <f>VLOOKUP(G73,'Pointage 1er cycle'!$A$8:$P$107,2,FALSE)</f>
        <v>0</v>
      </c>
      <c r="D73" s="113" t="e">
        <f>VLOOKUP($C73,'Équipes 1er cycle'!$A$8:$D$107,2,FALSE)</f>
        <v>#N/A</v>
      </c>
      <c r="E73" s="113" t="e">
        <f>VLOOKUP($C73,'Équipes 1er cycle'!$A$8:$D$107,3,FALSE)</f>
        <v>#N/A</v>
      </c>
      <c r="F73" s="113" t="e">
        <f>VLOOKUP($C73,'Équipes 1er cycle'!$A$8:$D$107,4,FALSE)</f>
        <v>#N/A</v>
      </c>
      <c r="G73" s="143">
        <f>LARGE('Pointage 1er cycle'!$P$8:$P$107,B73)</f>
        <v>1E-4</v>
      </c>
    </row>
    <row r="74" spans="2:7" ht="22.8" x14ac:dyDescent="0.25">
      <c r="B74" s="132">
        <v>71</v>
      </c>
      <c r="C74" s="112">
        <f>VLOOKUP(G74,'Pointage 1er cycle'!$A$8:$P$107,2,FALSE)</f>
        <v>0</v>
      </c>
      <c r="D74" s="113" t="e">
        <f>VLOOKUP($C74,'Équipes 1er cycle'!$A$8:$D$107,2,FALSE)</f>
        <v>#N/A</v>
      </c>
      <c r="E74" s="113" t="e">
        <f>VLOOKUP($C74,'Équipes 1er cycle'!$A$8:$D$107,3,FALSE)</f>
        <v>#N/A</v>
      </c>
      <c r="F74" s="113" t="e">
        <f>VLOOKUP($C74,'Équipes 1er cycle'!$A$8:$D$107,4,FALSE)</f>
        <v>#N/A</v>
      </c>
      <c r="G74" s="143">
        <f>LARGE('Pointage 1er cycle'!$P$8:$P$107,B74)</f>
        <v>1E-4</v>
      </c>
    </row>
    <row r="75" spans="2:7" ht="22.8" x14ac:dyDescent="0.25">
      <c r="B75" s="132">
        <v>72</v>
      </c>
      <c r="C75" s="112">
        <f>VLOOKUP(G75,'Pointage 1er cycle'!$A$8:$P$107,2,FALSE)</f>
        <v>0</v>
      </c>
      <c r="D75" s="113" t="e">
        <f>VLOOKUP($C75,'Équipes 1er cycle'!$A$8:$D$107,2,FALSE)</f>
        <v>#N/A</v>
      </c>
      <c r="E75" s="113" t="e">
        <f>VLOOKUP($C75,'Équipes 1er cycle'!$A$8:$D$107,3,FALSE)</f>
        <v>#N/A</v>
      </c>
      <c r="F75" s="113" t="e">
        <f>VLOOKUP($C75,'Équipes 1er cycle'!$A$8:$D$107,4,FALSE)</f>
        <v>#N/A</v>
      </c>
      <c r="G75" s="143">
        <f>LARGE('Pointage 1er cycle'!$P$8:$P$107,B75)</f>
        <v>1E-4</v>
      </c>
    </row>
    <row r="76" spans="2:7" ht="22.8" x14ac:dyDescent="0.25">
      <c r="B76" s="132">
        <v>73</v>
      </c>
      <c r="C76" s="112">
        <f>VLOOKUP(G76,'Pointage 1er cycle'!$A$8:$P$107,2,FALSE)</f>
        <v>0</v>
      </c>
      <c r="D76" s="113" t="e">
        <f>VLOOKUP($C76,'Équipes 1er cycle'!$A$8:$D$107,2,FALSE)</f>
        <v>#N/A</v>
      </c>
      <c r="E76" s="113" t="e">
        <f>VLOOKUP($C76,'Équipes 1er cycle'!$A$8:$D$107,3,FALSE)</f>
        <v>#N/A</v>
      </c>
      <c r="F76" s="113" t="e">
        <f>VLOOKUP($C76,'Équipes 1er cycle'!$A$8:$D$107,4,FALSE)</f>
        <v>#N/A</v>
      </c>
      <c r="G76" s="143">
        <f>LARGE('Pointage 1er cycle'!$P$8:$P$107,B76)</f>
        <v>1E-4</v>
      </c>
    </row>
    <row r="77" spans="2:7" ht="22.8" x14ac:dyDescent="0.25">
      <c r="B77" s="132">
        <v>74</v>
      </c>
      <c r="C77" s="112">
        <f>VLOOKUP(G77,'Pointage 1er cycle'!$A$8:$P$107,2,FALSE)</f>
        <v>0</v>
      </c>
      <c r="D77" s="113" t="e">
        <f>VLOOKUP($C77,'Équipes 1er cycle'!$A$8:$D$107,2,FALSE)</f>
        <v>#N/A</v>
      </c>
      <c r="E77" s="113" t="e">
        <f>VLOOKUP($C77,'Équipes 1er cycle'!$A$8:$D$107,3,FALSE)</f>
        <v>#N/A</v>
      </c>
      <c r="F77" s="113" t="e">
        <f>VLOOKUP($C77,'Équipes 1er cycle'!$A$8:$D$107,4,FALSE)</f>
        <v>#N/A</v>
      </c>
      <c r="G77" s="143">
        <f>LARGE('Pointage 1er cycle'!$P$8:$P$107,B77)</f>
        <v>1E-4</v>
      </c>
    </row>
    <row r="78" spans="2:7" ht="22.8" x14ac:dyDescent="0.25">
      <c r="B78" s="132">
        <v>75</v>
      </c>
      <c r="C78" s="112">
        <f>VLOOKUP(G78,'Pointage 1er cycle'!$A$8:$P$107,2,FALSE)</f>
        <v>0</v>
      </c>
      <c r="D78" s="113" t="e">
        <f>VLOOKUP($C78,'Équipes 1er cycle'!$A$8:$D$107,2,FALSE)</f>
        <v>#N/A</v>
      </c>
      <c r="E78" s="113" t="e">
        <f>VLOOKUP($C78,'Équipes 1er cycle'!$A$8:$D$107,3,FALSE)</f>
        <v>#N/A</v>
      </c>
      <c r="F78" s="113" t="e">
        <f>VLOOKUP($C78,'Équipes 1er cycle'!$A$8:$D$107,4,FALSE)</f>
        <v>#N/A</v>
      </c>
      <c r="G78" s="143">
        <f>LARGE('Pointage 1er cycle'!$P$8:$P$107,B78)</f>
        <v>1E-4</v>
      </c>
    </row>
    <row r="79" spans="2:7" ht="22.8" x14ac:dyDescent="0.25">
      <c r="B79" s="132">
        <v>76</v>
      </c>
      <c r="C79" s="112">
        <f>VLOOKUP(G79,'Pointage 1er cycle'!$A$8:$P$107,2,FALSE)</f>
        <v>0</v>
      </c>
      <c r="D79" s="113" t="e">
        <f>VLOOKUP($C79,'Équipes 1er cycle'!$A$8:$D$107,2,FALSE)</f>
        <v>#N/A</v>
      </c>
      <c r="E79" s="113" t="e">
        <f>VLOOKUP($C79,'Équipes 1er cycle'!$A$8:$D$107,3,FALSE)</f>
        <v>#N/A</v>
      </c>
      <c r="F79" s="113" t="e">
        <f>VLOOKUP($C79,'Équipes 1er cycle'!$A$8:$D$107,4,FALSE)</f>
        <v>#N/A</v>
      </c>
      <c r="G79" s="143">
        <f>LARGE('Pointage 1er cycle'!$P$8:$P$107,B79)</f>
        <v>1E-4</v>
      </c>
    </row>
    <row r="80" spans="2:7" ht="22.8" x14ac:dyDescent="0.25">
      <c r="B80" s="132">
        <v>77</v>
      </c>
      <c r="C80" s="112">
        <f>VLOOKUP(G80,'Pointage 1er cycle'!$A$8:$P$107,2,FALSE)</f>
        <v>0</v>
      </c>
      <c r="D80" s="113" t="e">
        <f>VLOOKUP($C80,'Équipes 1er cycle'!$A$8:$D$107,2,FALSE)</f>
        <v>#N/A</v>
      </c>
      <c r="E80" s="113" t="e">
        <f>VLOOKUP($C80,'Équipes 1er cycle'!$A$8:$D$107,3,FALSE)</f>
        <v>#N/A</v>
      </c>
      <c r="F80" s="113" t="e">
        <f>VLOOKUP($C80,'Équipes 1er cycle'!$A$8:$D$107,4,FALSE)</f>
        <v>#N/A</v>
      </c>
      <c r="G80" s="143">
        <f>LARGE('Pointage 1er cycle'!$P$8:$P$107,B80)</f>
        <v>1E-4</v>
      </c>
    </row>
    <row r="81" spans="2:7" ht="22.8" x14ac:dyDescent="0.25">
      <c r="B81" s="132">
        <v>78</v>
      </c>
      <c r="C81" s="112">
        <f>VLOOKUP(G81,'Pointage 1er cycle'!$A$8:$P$107,2,FALSE)</f>
        <v>0</v>
      </c>
      <c r="D81" s="113" t="e">
        <f>VLOOKUP($C81,'Équipes 1er cycle'!$A$8:$D$107,2,FALSE)</f>
        <v>#N/A</v>
      </c>
      <c r="E81" s="113" t="e">
        <f>VLOOKUP($C81,'Équipes 1er cycle'!$A$8:$D$107,3,FALSE)</f>
        <v>#N/A</v>
      </c>
      <c r="F81" s="113" t="e">
        <f>VLOOKUP($C81,'Équipes 1er cycle'!$A$8:$D$107,4,FALSE)</f>
        <v>#N/A</v>
      </c>
      <c r="G81" s="143">
        <f>LARGE('Pointage 1er cycle'!$P$8:$P$107,B81)</f>
        <v>1E-4</v>
      </c>
    </row>
    <row r="82" spans="2:7" ht="22.8" x14ac:dyDescent="0.25">
      <c r="B82" s="132">
        <v>79</v>
      </c>
      <c r="C82" s="112">
        <f>VLOOKUP(G82,'Pointage 1er cycle'!$A$8:$P$107,2,FALSE)</f>
        <v>0</v>
      </c>
      <c r="D82" s="113" t="e">
        <f>VLOOKUP($C82,'Équipes 1er cycle'!$A$8:$D$107,2,FALSE)</f>
        <v>#N/A</v>
      </c>
      <c r="E82" s="113" t="e">
        <f>VLOOKUP($C82,'Équipes 1er cycle'!$A$8:$D$107,3,FALSE)</f>
        <v>#N/A</v>
      </c>
      <c r="F82" s="113" t="e">
        <f>VLOOKUP($C82,'Équipes 1er cycle'!$A$8:$D$107,4,FALSE)</f>
        <v>#N/A</v>
      </c>
      <c r="G82" s="143">
        <f>LARGE('Pointage 1er cycle'!$P$8:$P$107,B82)</f>
        <v>1E-4</v>
      </c>
    </row>
    <row r="83" spans="2:7" ht="22.8" x14ac:dyDescent="0.25">
      <c r="B83" s="132">
        <v>80</v>
      </c>
      <c r="C83" s="112">
        <f>VLOOKUP(G83,'Pointage 1er cycle'!$A$8:$P$107,2,FALSE)</f>
        <v>0</v>
      </c>
      <c r="D83" s="113" t="e">
        <f>VLOOKUP($C83,'Équipes 1er cycle'!$A$8:$D$107,2,FALSE)</f>
        <v>#N/A</v>
      </c>
      <c r="E83" s="113" t="e">
        <f>VLOOKUP($C83,'Équipes 1er cycle'!$A$8:$D$107,3,FALSE)</f>
        <v>#N/A</v>
      </c>
      <c r="F83" s="113" t="e">
        <f>VLOOKUP($C83,'Équipes 1er cycle'!$A$8:$D$107,4,FALSE)</f>
        <v>#N/A</v>
      </c>
      <c r="G83" s="143">
        <f>LARGE('Pointage 1er cycle'!$P$8:$P$107,B83)</f>
        <v>1E-4</v>
      </c>
    </row>
    <row r="84" spans="2:7" ht="22.8" x14ac:dyDescent="0.25">
      <c r="B84" s="132">
        <v>81</v>
      </c>
      <c r="C84" s="112">
        <f>VLOOKUP(G84,'Pointage 1er cycle'!$A$8:$P$107,2,FALSE)</f>
        <v>0</v>
      </c>
      <c r="D84" s="113" t="e">
        <f>VLOOKUP($C84,'Équipes 1er cycle'!$A$8:$D$107,2,FALSE)</f>
        <v>#N/A</v>
      </c>
      <c r="E84" s="113" t="e">
        <f>VLOOKUP($C84,'Équipes 1er cycle'!$A$8:$D$107,3,FALSE)</f>
        <v>#N/A</v>
      </c>
      <c r="F84" s="113" t="e">
        <f>VLOOKUP($C84,'Équipes 1er cycle'!$A$8:$D$107,4,FALSE)</f>
        <v>#N/A</v>
      </c>
      <c r="G84" s="143">
        <f>LARGE('Pointage 1er cycle'!$P$8:$P$107,B84)</f>
        <v>1E-4</v>
      </c>
    </row>
    <row r="85" spans="2:7" ht="22.8" x14ac:dyDescent="0.25">
      <c r="B85" s="132">
        <v>82</v>
      </c>
      <c r="C85" s="112">
        <f>VLOOKUP(G85,'Pointage 1er cycle'!$A$8:$P$107,2,FALSE)</f>
        <v>0</v>
      </c>
      <c r="D85" s="113" t="e">
        <f>VLOOKUP($C85,'Équipes 1er cycle'!$A$8:$D$107,2,FALSE)</f>
        <v>#N/A</v>
      </c>
      <c r="E85" s="113" t="e">
        <f>VLOOKUP($C85,'Équipes 1er cycle'!$A$8:$D$107,3,FALSE)</f>
        <v>#N/A</v>
      </c>
      <c r="F85" s="113" t="e">
        <f>VLOOKUP($C85,'Équipes 1er cycle'!$A$8:$D$107,4,FALSE)</f>
        <v>#N/A</v>
      </c>
      <c r="G85" s="143">
        <f>LARGE('Pointage 1er cycle'!$P$8:$P$107,B85)</f>
        <v>1E-4</v>
      </c>
    </row>
    <row r="86" spans="2:7" ht="22.8" x14ac:dyDescent="0.25">
      <c r="B86" s="132">
        <v>83</v>
      </c>
      <c r="C86" s="112">
        <f>VLOOKUP(G86,'Pointage 1er cycle'!$A$8:$P$107,2,FALSE)</f>
        <v>0</v>
      </c>
      <c r="D86" s="113" t="e">
        <f>VLOOKUP($C86,'Équipes 1er cycle'!$A$8:$D$107,2,FALSE)</f>
        <v>#N/A</v>
      </c>
      <c r="E86" s="113" t="e">
        <f>VLOOKUP($C86,'Équipes 1er cycle'!$A$8:$D$107,3,FALSE)</f>
        <v>#N/A</v>
      </c>
      <c r="F86" s="113" t="e">
        <f>VLOOKUP($C86,'Équipes 1er cycle'!$A$8:$D$107,4,FALSE)</f>
        <v>#N/A</v>
      </c>
      <c r="G86" s="143">
        <f>LARGE('Pointage 1er cycle'!$P$8:$P$107,B86)</f>
        <v>1E-4</v>
      </c>
    </row>
    <row r="87" spans="2:7" ht="22.8" x14ac:dyDescent="0.25">
      <c r="B87" s="132">
        <v>84</v>
      </c>
      <c r="C87" s="112">
        <f>VLOOKUP(G87,'Pointage 1er cycle'!$A$8:$P$107,2,FALSE)</f>
        <v>0</v>
      </c>
      <c r="D87" s="113" t="e">
        <f>VLOOKUP($C87,'Équipes 1er cycle'!$A$8:$D$107,2,FALSE)</f>
        <v>#N/A</v>
      </c>
      <c r="E87" s="113" t="e">
        <f>VLOOKUP($C87,'Équipes 1er cycle'!$A$8:$D$107,3,FALSE)</f>
        <v>#N/A</v>
      </c>
      <c r="F87" s="113" t="e">
        <f>VLOOKUP($C87,'Équipes 1er cycle'!$A$8:$D$107,4,FALSE)</f>
        <v>#N/A</v>
      </c>
      <c r="G87" s="143">
        <f>LARGE('Pointage 1er cycle'!$P$8:$P$107,B87)</f>
        <v>1E-4</v>
      </c>
    </row>
    <row r="88" spans="2:7" ht="22.8" x14ac:dyDescent="0.25">
      <c r="B88" s="132">
        <v>85</v>
      </c>
      <c r="C88" s="112">
        <f>VLOOKUP(G88,'Pointage 1er cycle'!$A$8:$P$107,2,FALSE)</f>
        <v>0</v>
      </c>
      <c r="D88" s="113" t="e">
        <f>VLOOKUP($C88,'Équipes 1er cycle'!$A$8:$D$107,2,FALSE)</f>
        <v>#N/A</v>
      </c>
      <c r="E88" s="113" t="e">
        <f>VLOOKUP($C88,'Équipes 1er cycle'!$A$8:$D$107,3,FALSE)</f>
        <v>#N/A</v>
      </c>
      <c r="F88" s="113" t="e">
        <f>VLOOKUP($C88,'Équipes 1er cycle'!$A$8:$D$107,4,FALSE)</f>
        <v>#N/A</v>
      </c>
      <c r="G88" s="143">
        <f>LARGE('Pointage 1er cycle'!$P$8:$P$107,B88)</f>
        <v>1E-4</v>
      </c>
    </row>
    <row r="89" spans="2:7" ht="22.8" x14ac:dyDescent="0.25">
      <c r="B89" s="132">
        <v>86</v>
      </c>
      <c r="C89" s="112">
        <f>VLOOKUP(G89,'Pointage 1er cycle'!$A$8:$P$107,2,FALSE)</f>
        <v>0</v>
      </c>
      <c r="D89" s="113" t="e">
        <f>VLOOKUP($C89,'Équipes 1er cycle'!$A$8:$D$107,2,FALSE)</f>
        <v>#N/A</v>
      </c>
      <c r="E89" s="113" t="e">
        <f>VLOOKUP($C89,'Équipes 1er cycle'!$A$8:$D$107,3,FALSE)</f>
        <v>#N/A</v>
      </c>
      <c r="F89" s="113" t="e">
        <f>VLOOKUP($C89,'Équipes 1er cycle'!$A$8:$D$107,4,FALSE)</f>
        <v>#N/A</v>
      </c>
      <c r="G89" s="143">
        <f>LARGE('Pointage 1er cycle'!$P$8:$P$107,B89)</f>
        <v>1E-4</v>
      </c>
    </row>
    <row r="90" spans="2:7" ht="22.8" x14ac:dyDescent="0.25">
      <c r="B90" s="132">
        <v>87</v>
      </c>
      <c r="C90" s="112">
        <f>VLOOKUP(G90,'Pointage 1er cycle'!$A$8:$P$107,2,FALSE)</f>
        <v>0</v>
      </c>
      <c r="D90" s="113" t="e">
        <f>VLOOKUP($C90,'Équipes 1er cycle'!$A$8:$D$107,2,FALSE)</f>
        <v>#N/A</v>
      </c>
      <c r="E90" s="113" t="e">
        <f>VLOOKUP($C90,'Équipes 1er cycle'!$A$8:$D$107,3,FALSE)</f>
        <v>#N/A</v>
      </c>
      <c r="F90" s="113" t="e">
        <f>VLOOKUP($C90,'Équipes 1er cycle'!$A$8:$D$107,4,FALSE)</f>
        <v>#N/A</v>
      </c>
      <c r="G90" s="143">
        <f>LARGE('Pointage 1er cycle'!$P$8:$P$107,B90)</f>
        <v>1E-4</v>
      </c>
    </row>
    <row r="91" spans="2:7" ht="22.8" x14ac:dyDescent="0.25">
      <c r="B91" s="132">
        <v>88</v>
      </c>
      <c r="C91" s="112">
        <f>VLOOKUP(G91,'Pointage 1er cycle'!$A$8:$P$107,2,FALSE)</f>
        <v>0</v>
      </c>
      <c r="D91" s="113" t="e">
        <f>VLOOKUP($C91,'Équipes 1er cycle'!$A$8:$D$107,2,FALSE)</f>
        <v>#N/A</v>
      </c>
      <c r="E91" s="113" t="e">
        <f>VLOOKUP($C91,'Équipes 1er cycle'!$A$8:$D$107,3,FALSE)</f>
        <v>#N/A</v>
      </c>
      <c r="F91" s="113" t="e">
        <f>VLOOKUP($C91,'Équipes 1er cycle'!$A$8:$D$107,4,FALSE)</f>
        <v>#N/A</v>
      </c>
      <c r="G91" s="143">
        <f>LARGE('Pointage 1er cycle'!$P$8:$P$107,B91)</f>
        <v>1E-4</v>
      </c>
    </row>
    <row r="92" spans="2:7" ht="22.8" x14ac:dyDescent="0.25">
      <c r="B92" s="132">
        <v>89</v>
      </c>
      <c r="C92" s="112">
        <f>VLOOKUP(G92,'Pointage 1er cycle'!$A$8:$P$107,2,FALSE)</f>
        <v>0</v>
      </c>
      <c r="D92" s="113" t="e">
        <f>VLOOKUP($C92,'Équipes 1er cycle'!$A$8:$D$107,2,FALSE)</f>
        <v>#N/A</v>
      </c>
      <c r="E92" s="113" t="e">
        <f>VLOOKUP($C92,'Équipes 1er cycle'!$A$8:$D$107,3,FALSE)</f>
        <v>#N/A</v>
      </c>
      <c r="F92" s="113" t="e">
        <f>VLOOKUP($C92,'Équipes 1er cycle'!$A$8:$D$107,4,FALSE)</f>
        <v>#N/A</v>
      </c>
      <c r="G92" s="143">
        <f>LARGE('Pointage 1er cycle'!$P$8:$P$107,B92)</f>
        <v>1E-4</v>
      </c>
    </row>
    <row r="93" spans="2:7" ht="22.8" x14ac:dyDescent="0.25">
      <c r="B93" s="132">
        <v>90</v>
      </c>
      <c r="C93" s="112">
        <f>VLOOKUP(G93,'Pointage 1er cycle'!$A$8:$P$107,2,FALSE)</f>
        <v>0</v>
      </c>
      <c r="D93" s="113" t="e">
        <f>VLOOKUP($C93,'Équipes 1er cycle'!$A$8:$D$107,2,FALSE)</f>
        <v>#N/A</v>
      </c>
      <c r="E93" s="113" t="e">
        <f>VLOOKUP($C93,'Équipes 1er cycle'!$A$8:$D$107,3,FALSE)</f>
        <v>#N/A</v>
      </c>
      <c r="F93" s="113" t="e">
        <f>VLOOKUP($C93,'Équipes 1er cycle'!$A$8:$D$107,4,FALSE)</f>
        <v>#N/A</v>
      </c>
      <c r="G93" s="143">
        <f>LARGE('Pointage 1er cycle'!$P$8:$P$107,B93)</f>
        <v>1E-4</v>
      </c>
    </row>
    <row r="94" spans="2:7" ht="22.8" x14ac:dyDescent="0.25">
      <c r="B94" s="132">
        <v>91</v>
      </c>
      <c r="C94" s="112">
        <f>VLOOKUP(G94,'Pointage 1er cycle'!$A$8:$P$107,2,FALSE)</f>
        <v>0</v>
      </c>
      <c r="D94" s="113" t="e">
        <f>VLOOKUP($C94,'Équipes 1er cycle'!$A$8:$D$107,2,FALSE)</f>
        <v>#N/A</v>
      </c>
      <c r="E94" s="113" t="e">
        <f>VLOOKUP($C94,'Équipes 1er cycle'!$A$8:$D$107,3,FALSE)</f>
        <v>#N/A</v>
      </c>
      <c r="F94" s="113" t="e">
        <f>VLOOKUP($C94,'Équipes 1er cycle'!$A$8:$D$107,4,FALSE)</f>
        <v>#N/A</v>
      </c>
      <c r="G94" s="143">
        <f>LARGE('Pointage 1er cycle'!$P$8:$P$107,B94)</f>
        <v>1E-4</v>
      </c>
    </row>
    <row r="95" spans="2:7" ht="22.8" x14ac:dyDescent="0.25">
      <c r="B95" s="132">
        <v>92</v>
      </c>
      <c r="C95" s="112">
        <f>VLOOKUP(G95,'Pointage 1er cycle'!$A$8:$P$107,2,FALSE)</f>
        <v>0</v>
      </c>
      <c r="D95" s="113" t="e">
        <f>VLOOKUP($C95,'Équipes 1er cycle'!$A$8:$D$107,2,FALSE)</f>
        <v>#N/A</v>
      </c>
      <c r="E95" s="113" t="e">
        <f>VLOOKUP($C95,'Équipes 1er cycle'!$A$8:$D$107,3,FALSE)</f>
        <v>#N/A</v>
      </c>
      <c r="F95" s="113" t="e">
        <f>VLOOKUP($C95,'Équipes 1er cycle'!$A$8:$D$107,4,FALSE)</f>
        <v>#N/A</v>
      </c>
      <c r="G95" s="143">
        <f>LARGE('Pointage 1er cycle'!$P$8:$P$107,B95)</f>
        <v>1E-4</v>
      </c>
    </row>
    <row r="96" spans="2:7" ht="22.8" x14ac:dyDescent="0.25">
      <c r="B96" s="132">
        <v>93</v>
      </c>
      <c r="C96" s="112">
        <f>VLOOKUP(G96,'Pointage 1er cycle'!$A$8:$P$107,2,FALSE)</f>
        <v>0</v>
      </c>
      <c r="D96" s="113" t="e">
        <f>VLOOKUP($C96,'Équipes 1er cycle'!$A$8:$D$107,2,FALSE)</f>
        <v>#N/A</v>
      </c>
      <c r="E96" s="113" t="e">
        <f>VLOOKUP($C96,'Équipes 1er cycle'!$A$8:$D$107,3,FALSE)</f>
        <v>#N/A</v>
      </c>
      <c r="F96" s="113" t="e">
        <f>VLOOKUP($C96,'Équipes 1er cycle'!$A$8:$D$107,4,FALSE)</f>
        <v>#N/A</v>
      </c>
      <c r="G96" s="143">
        <f>LARGE('Pointage 1er cycle'!$P$8:$P$107,B96)</f>
        <v>1E-4</v>
      </c>
    </row>
    <row r="97" spans="2:7" ht="22.8" x14ac:dyDescent="0.25">
      <c r="B97" s="132">
        <v>94</v>
      </c>
      <c r="C97" s="112">
        <f>VLOOKUP(G97,'Pointage 1er cycle'!$A$8:$P$107,2,FALSE)</f>
        <v>0</v>
      </c>
      <c r="D97" s="113" t="e">
        <f>VLOOKUP($C97,'Équipes 1er cycle'!$A$8:$D$107,2,FALSE)</f>
        <v>#N/A</v>
      </c>
      <c r="E97" s="113" t="e">
        <f>VLOOKUP($C97,'Équipes 1er cycle'!$A$8:$D$107,3,FALSE)</f>
        <v>#N/A</v>
      </c>
      <c r="F97" s="113" t="e">
        <f>VLOOKUP($C97,'Équipes 1er cycle'!$A$8:$D$107,4,FALSE)</f>
        <v>#N/A</v>
      </c>
      <c r="G97" s="143">
        <f>LARGE('Pointage 1er cycle'!$P$8:$P$107,B97)</f>
        <v>1E-4</v>
      </c>
    </row>
    <row r="98" spans="2:7" ht="22.8" x14ac:dyDescent="0.25">
      <c r="B98" s="132">
        <v>95</v>
      </c>
      <c r="C98" s="112">
        <f>VLOOKUP(G98,'Pointage 1er cycle'!$A$8:$P$107,2,FALSE)</f>
        <v>0</v>
      </c>
      <c r="D98" s="113" t="e">
        <f>VLOOKUP($C98,'Équipes 1er cycle'!$A$8:$D$107,2,FALSE)</f>
        <v>#N/A</v>
      </c>
      <c r="E98" s="113" t="e">
        <f>VLOOKUP($C98,'Équipes 1er cycle'!$A$8:$D$107,3,FALSE)</f>
        <v>#N/A</v>
      </c>
      <c r="F98" s="113" t="e">
        <f>VLOOKUP($C98,'Équipes 1er cycle'!$A$8:$D$107,4,FALSE)</f>
        <v>#N/A</v>
      </c>
      <c r="G98" s="143">
        <f>LARGE('Pointage 1er cycle'!$P$8:$P$107,B98)</f>
        <v>1E-4</v>
      </c>
    </row>
    <row r="99" spans="2:7" ht="22.8" x14ac:dyDescent="0.25">
      <c r="B99" s="132">
        <v>96</v>
      </c>
      <c r="C99" s="112">
        <f>VLOOKUP(G99,'Pointage 1er cycle'!$A$8:$P$107,2,FALSE)</f>
        <v>0</v>
      </c>
      <c r="D99" s="113" t="e">
        <f>VLOOKUP($C99,'Équipes 1er cycle'!$A$8:$D$107,2,FALSE)</f>
        <v>#N/A</v>
      </c>
      <c r="E99" s="113" t="e">
        <f>VLOOKUP($C99,'Équipes 1er cycle'!$A$8:$D$107,3,FALSE)</f>
        <v>#N/A</v>
      </c>
      <c r="F99" s="113" t="e">
        <f>VLOOKUP($C99,'Équipes 1er cycle'!$A$8:$D$107,4,FALSE)</f>
        <v>#N/A</v>
      </c>
      <c r="G99" s="143">
        <f>LARGE('Pointage 1er cycle'!$P$8:$P$107,B99)</f>
        <v>1E-4</v>
      </c>
    </row>
    <row r="100" spans="2:7" ht="22.8" x14ac:dyDescent="0.25">
      <c r="B100" s="132">
        <v>97</v>
      </c>
      <c r="C100" s="112">
        <f>VLOOKUP(G100,'Pointage 1er cycle'!$A$8:$P$107,2,FALSE)</f>
        <v>0</v>
      </c>
      <c r="D100" s="113" t="e">
        <f>VLOOKUP($C100,'Équipes 1er cycle'!$A$8:$D$107,2,FALSE)</f>
        <v>#N/A</v>
      </c>
      <c r="E100" s="113" t="e">
        <f>VLOOKUP($C100,'Équipes 1er cycle'!$A$8:$D$107,3,FALSE)</f>
        <v>#N/A</v>
      </c>
      <c r="F100" s="113" t="e">
        <f>VLOOKUP($C100,'Équipes 1er cycle'!$A$8:$D$107,4,FALSE)</f>
        <v>#N/A</v>
      </c>
      <c r="G100" s="143">
        <f>LARGE('Pointage 1er cycle'!$P$8:$P$107,B100)</f>
        <v>1E-4</v>
      </c>
    </row>
    <row r="101" spans="2:7" ht="22.8" x14ac:dyDescent="0.25">
      <c r="B101" s="132">
        <v>98</v>
      </c>
      <c r="C101" s="112">
        <f>VLOOKUP(G101,'Pointage 1er cycle'!$A$8:$P$107,2,FALSE)</f>
        <v>0</v>
      </c>
      <c r="D101" s="113" t="e">
        <f>VLOOKUP($C101,'Équipes 1er cycle'!$A$8:$D$107,2,FALSE)</f>
        <v>#N/A</v>
      </c>
      <c r="E101" s="113" t="e">
        <f>VLOOKUP($C101,'Équipes 1er cycle'!$A$8:$D$107,3,FALSE)</f>
        <v>#N/A</v>
      </c>
      <c r="F101" s="113" t="e">
        <f>VLOOKUP($C101,'Équipes 1er cycle'!$A$8:$D$107,4,FALSE)</f>
        <v>#N/A</v>
      </c>
      <c r="G101" s="143">
        <f>LARGE('Pointage 1er cycle'!$P$8:$P$107,B101)</f>
        <v>1E-4</v>
      </c>
    </row>
    <row r="102" spans="2:7" ht="22.8" x14ac:dyDescent="0.25">
      <c r="B102" s="132">
        <v>99</v>
      </c>
      <c r="C102" s="112">
        <f>VLOOKUP(G102,'Pointage 1er cycle'!$A$8:$P$107,2,FALSE)</f>
        <v>0</v>
      </c>
      <c r="D102" s="113" t="e">
        <f>VLOOKUP($C102,'Équipes 1er cycle'!$A$8:$D$107,2,FALSE)</f>
        <v>#N/A</v>
      </c>
      <c r="E102" s="113" t="e">
        <f>VLOOKUP($C102,'Équipes 1er cycle'!$A$8:$D$107,3,FALSE)</f>
        <v>#N/A</v>
      </c>
      <c r="F102" s="113" t="e">
        <f>VLOOKUP($C102,'Équipes 1er cycle'!$A$8:$D$107,4,FALSE)</f>
        <v>#N/A</v>
      </c>
      <c r="G102" s="143">
        <f>LARGE('Pointage 1er cycle'!$P$8:$P$107,B102)</f>
        <v>1E-4</v>
      </c>
    </row>
    <row r="103" spans="2:7" ht="23.4" thickBot="1" x14ac:dyDescent="0.3">
      <c r="B103" s="133">
        <v>100</v>
      </c>
      <c r="C103" s="134">
        <f>VLOOKUP(G103,'Pointage 1er cycle'!$A$8:$P$107,2,FALSE)</f>
        <v>0</v>
      </c>
      <c r="D103" s="135" t="e">
        <f>VLOOKUP($C103,'Équipes 1er cycle'!$A$8:$D$107,2,FALSE)</f>
        <v>#N/A</v>
      </c>
      <c r="E103" s="135" t="e">
        <f>VLOOKUP($C103,'Équipes 1er cycle'!$A$8:$D$107,3,FALSE)</f>
        <v>#N/A</v>
      </c>
      <c r="F103" s="135" t="e">
        <f>VLOOKUP($C103,'Équipes 1er cycle'!$A$8:$D$107,4,FALSE)</f>
        <v>#N/A</v>
      </c>
      <c r="G103" s="144">
        <f>LARGE('Pointage 1er cycle'!$P$8:$P$107,B103)</f>
        <v>1E-4</v>
      </c>
    </row>
  </sheetData>
  <sheetProtection password="DD18" sheet="1" objects="1" scenarios="1"/>
  <mergeCells count="14">
    <mergeCell ref="B1:G1"/>
    <mergeCell ref="B2:G2"/>
    <mergeCell ref="J28:J30"/>
    <mergeCell ref="J31:J33"/>
    <mergeCell ref="L28:L30"/>
    <mergeCell ref="L31:L33"/>
    <mergeCell ref="J49:J51"/>
    <mergeCell ref="L49:L51"/>
    <mergeCell ref="J37:J39"/>
    <mergeCell ref="L37:L39"/>
    <mergeCell ref="J40:J42"/>
    <mergeCell ref="L40:L42"/>
    <mergeCell ref="J46:J48"/>
    <mergeCell ref="L46:L48"/>
  </mergeCells>
  <conditionalFormatting sqref="C4:C103">
    <cfRule type="duplicateValues" dxfId="18" priority="3"/>
  </conditionalFormatting>
  <printOptions horizont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D02D"/>
  </sheetPr>
  <dimension ref="A1:D107"/>
  <sheetViews>
    <sheetView zoomScaleNormal="100" workbookViewId="0">
      <selection activeCell="A8" sqref="A8"/>
    </sheetView>
  </sheetViews>
  <sheetFormatPr baseColWidth="10" defaultColWidth="11.44140625" defaultRowHeight="14.4" x14ac:dyDescent="0.3"/>
  <cols>
    <col min="1" max="1" width="13.6640625" style="32" customWidth="1"/>
    <col min="2" max="2" width="70.6640625" style="32" customWidth="1"/>
    <col min="3" max="3" width="30.6640625" style="32" customWidth="1"/>
    <col min="4" max="4" width="40.6640625" style="32" customWidth="1"/>
    <col min="5" max="16384" width="11.44140625" style="32"/>
  </cols>
  <sheetData>
    <row r="1" spans="1:4" ht="24" x14ac:dyDescent="0.3">
      <c r="A1" s="31" t="s">
        <v>54</v>
      </c>
      <c r="B1" s="31"/>
      <c r="C1" s="31"/>
      <c r="D1" s="31"/>
    </row>
    <row r="2" spans="1:4" ht="17.399999999999999" x14ac:dyDescent="0.3">
      <c r="A2" s="37" t="s">
        <v>15</v>
      </c>
      <c r="B2" s="37"/>
      <c r="C2" s="37"/>
      <c r="D2" s="37"/>
    </row>
    <row r="3" spans="1:4" ht="17.399999999999999" x14ac:dyDescent="0.3">
      <c r="A3" s="36"/>
      <c r="B3" s="36"/>
      <c r="C3" s="36"/>
      <c r="D3" s="36"/>
    </row>
    <row r="4" spans="1:4" s="33" customFormat="1" ht="16.8" customHeight="1" x14ac:dyDescent="0.3">
      <c r="A4" s="147" t="s">
        <v>39</v>
      </c>
      <c r="B4" s="147" t="s">
        <v>0</v>
      </c>
      <c r="C4" s="147" t="s">
        <v>18</v>
      </c>
      <c r="D4" s="147" t="s">
        <v>5</v>
      </c>
    </row>
    <row r="5" spans="1:4" s="33" customFormat="1" ht="15" customHeight="1" x14ac:dyDescent="0.3">
      <c r="A5" s="147"/>
      <c r="B5" s="147"/>
      <c r="C5" s="147"/>
      <c r="D5" s="147"/>
    </row>
    <row r="6" spans="1:4" s="33" customFormat="1" ht="13.8" customHeight="1" x14ac:dyDescent="0.3">
      <c r="A6" s="148"/>
      <c r="B6" s="148"/>
      <c r="C6" s="148"/>
      <c r="D6" s="148"/>
    </row>
    <row r="7" spans="1:4" ht="20.25" customHeight="1" x14ac:dyDescent="0.3">
      <c r="A7" s="43">
        <v>0</v>
      </c>
      <c r="B7" s="11" t="s">
        <v>38</v>
      </c>
      <c r="C7" s="11" t="s">
        <v>37</v>
      </c>
      <c r="D7" s="12" t="s">
        <v>14</v>
      </c>
    </row>
    <row r="8" spans="1:4" ht="20.25" customHeight="1" x14ac:dyDescent="0.3">
      <c r="A8" s="40"/>
      <c r="B8" s="41"/>
      <c r="C8" s="41"/>
      <c r="D8" s="41"/>
    </row>
    <row r="9" spans="1:4" ht="20.25" customHeight="1" x14ac:dyDescent="0.3">
      <c r="A9" s="34"/>
      <c r="B9" s="35"/>
      <c r="C9" s="35"/>
      <c r="D9" s="35"/>
    </row>
    <row r="10" spans="1:4" ht="20.25" customHeight="1" x14ac:dyDescent="0.3">
      <c r="A10" s="34"/>
      <c r="B10" s="35"/>
      <c r="C10" s="35"/>
      <c r="D10" s="35"/>
    </row>
    <row r="11" spans="1:4" ht="20.25" customHeight="1" x14ac:dyDescent="0.3">
      <c r="A11" s="34"/>
      <c r="B11" s="35"/>
      <c r="C11" s="35"/>
      <c r="D11" s="35"/>
    </row>
    <row r="12" spans="1:4" ht="20.25" customHeight="1" x14ac:dyDescent="0.3">
      <c r="A12" s="34"/>
      <c r="B12" s="35"/>
      <c r="C12" s="35"/>
      <c r="D12" s="35"/>
    </row>
    <row r="13" spans="1:4" ht="20.25" customHeight="1" x14ac:dyDescent="0.3">
      <c r="A13" s="34"/>
      <c r="B13" s="35"/>
      <c r="C13" s="35"/>
      <c r="D13" s="35"/>
    </row>
    <row r="14" spans="1:4" ht="20.25" customHeight="1" x14ac:dyDescent="0.3">
      <c r="A14" s="34"/>
      <c r="B14" s="35"/>
      <c r="C14" s="35"/>
      <c r="D14" s="35"/>
    </row>
    <row r="15" spans="1:4" ht="20.25" customHeight="1" x14ac:dyDescent="0.3">
      <c r="A15" s="34"/>
      <c r="B15" s="35"/>
      <c r="C15" s="35"/>
      <c r="D15" s="35"/>
    </row>
    <row r="16" spans="1:4" ht="20.25" customHeight="1" x14ac:dyDescent="0.3">
      <c r="A16" s="34"/>
      <c r="B16" s="35"/>
      <c r="C16" s="35"/>
      <c r="D16" s="35"/>
    </row>
    <row r="17" spans="1:4" ht="20.25" customHeight="1" x14ac:dyDescent="0.3">
      <c r="A17" s="34"/>
      <c r="B17" s="35"/>
      <c r="C17" s="35"/>
      <c r="D17" s="35"/>
    </row>
    <row r="18" spans="1:4" ht="20.25" customHeight="1" x14ac:dyDescent="0.3">
      <c r="A18" s="34"/>
      <c r="B18" s="35"/>
      <c r="C18" s="35"/>
      <c r="D18" s="35"/>
    </row>
    <row r="19" spans="1:4" ht="20.25" customHeight="1" x14ac:dyDescent="0.3">
      <c r="A19" s="34"/>
      <c r="B19" s="35"/>
      <c r="C19" s="35"/>
      <c r="D19" s="35"/>
    </row>
    <row r="20" spans="1:4" ht="20.25" customHeight="1" x14ac:dyDescent="0.3">
      <c r="A20" s="34"/>
      <c r="B20" s="35"/>
      <c r="C20" s="35"/>
      <c r="D20" s="35"/>
    </row>
    <row r="21" spans="1:4" ht="20.25" customHeight="1" x14ac:dyDescent="0.3">
      <c r="A21" s="34"/>
      <c r="B21" s="35"/>
      <c r="C21" s="35"/>
      <c r="D21" s="35"/>
    </row>
    <row r="22" spans="1:4" ht="20.25" customHeight="1" x14ac:dyDescent="0.3">
      <c r="A22" s="34"/>
      <c r="B22" s="35"/>
      <c r="C22" s="35"/>
      <c r="D22" s="35"/>
    </row>
    <row r="23" spans="1:4" ht="20.25" customHeight="1" x14ac:dyDescent="0.3">
      <c r="A23" s="34"/>
      <c r="B23" s="35"/>
      <c r="C23" s="35"/>
      <c r="D23" s="35"/>
    </row>
    <row r="24" spans="1:4" ht="20.25" customHeight="1" x14ac:dyDescent="0.3">
      <c r="A24" s="34"/>
      <c r="B24" s="35"/>
      <c r="C24" s="35"/>
      <c r="D24" s="35"/>
    </row>
    <row r="25" spans="1:4" ht="20.25" customHeight="1" x14ac:dyDescent="0.3">
      <c r="A25" s="34"/>
      <c r="B25" s="35"/>
      <c r="C25" s="35"/>
      <c r="D25" s="35"/>
    </row>
    <row r="26" spans="1:4" ht="20.25" customHeight="1" x14ac:dyDescent="0.3">
      <c r="A26" s="34"/>
      <c r="B26" s="35"/>
      <c r="C26" s="35"/>
      <c r="D26" s="35"/>
    </row>
    <row r="27" spans="1:4" ht="20.25" customHeight="1" x14ac:dyDescent="0.3">
      <c r="A27" s="34"/>
      <c r="B27" s="35"/>
      <c r="C27" s="35"/>
      <c r="D27" s="35"/>
    </row>
    <row r="28" spans="1:4" ht="20.25" customHeight="1" x14ac:dyDescent="0.3">
      <c r="A28" s="34"/>
      <c r="B28" s="35"/>
      <c r="C28" s="35"/>
      <c r="D28" s="35"/>
    </row>
    <row r="29" spans="1:4" ht="20.25" customHeight="1" x14ac:dyDescent="0.3">
      <c r="A29" s="34"/>
      <c r="B29" s="35"/>
      <c r="C29" s="35"/>
      <c r="D29" s="35"/>
    </row>
    <row r="30" spans="1:4" ht="20.25" customHeight="1" x14ac:dyDescent="0.3">
      <c r="A30" s="34"/>
      <c r="B30" s="35"/>
      <c r="C30" s="35"/>
      <c r="D30" s="35"/>
    </row>
    <row r="31" spans="1:4" ht="20.25" customHeight="1" x14ac:dyDescent="0.3">
      <c r="A31" s="34"/>
      <c r="B31" s="35"/>
      <c r="C31" s="35"/>
      <c r="D31" s="35"/>
    </row>
    <row r="32" spans="1:4" ht="20.25" customHeight="1" x14ac:dyDescent="0.3">
      <c r="A32" s="34"/>
      <c r="B32" s="35"/>
      <c r="C32" s="35"/>
      <c r="D32" s="35"/>
    </row>
    <row r="33" spans="1:4" ht="20.25" customHeight="1" x14ac:dyDescent="0.3">
      <c r="A33" s="34"/>
      <c r="B33" s="35"/>
      <c r="C33" s="35"/>
      <c r="D33" s="35"/>
    </row>
    <row r="34" spans="1:4" ht="20.25" customHeight="1" x14ac:dyDescent="0.3">
      <c r="A34" s="34"/>
      <c r="B34" s="35"/>
      <c r="C34" s="35"/>
      <c r="D34" s="35"/>
    </row>
    <row r="35" spans="1:4" ht="20.25" customHeight="1" x14ac:dyDescent="0.3">
      <c r="A35" s="34"/>
      <c r="B35" s="35"/>
      <c r="C35" s="35"/>
      <c r="D35" s="35"/>
    </row>
    <row r="36" spans="1:4" ht="20.25" customHeight="1" x14ac:dyDescent="0.3">
      <c r="A36" s="34"/>
      <c r="B36" s="35"/>
      <c r="C36" s="35"/>
      <c r="D36" s="35"/>
    </row>
    <row r="37" spans="1:4" ht="21.75" customHeight="1" x14ac:dyDescent="0.3">
      <c r="A37" s="34"/>
      <c r="B37" s="35"/>
      <c r="C37" s="35"/>
      <c r="D37" s="35"/>
    </row>
    <row r="38" spans="1:4" ht="21.75" customHeight="1" x14ac:dyDescent="0.3">
      <c r="A38" s="34"/>
      <c r="B38" s="35"/>
      <c r="C38" s="35"/>
      <c r="D38" s="35"/>
    </row>
    <row r="39" spans="1:4" ht="21.75" customHeight="1" x14ac:dyDescent="0.3">
      <c r="A39" s="34"/>
      <c r="B39" s="35"/>
      <c r="C39" s="35"/>
      <c r="D39" s="35"/>
    </row>
    <row r="40" spans="1:4" ht="21.75" customHeight="1" x14ac:dyDescent="0.3">
      <c r="A40" s="34"/>
      <c r="B40" s="35"/>
      <c r="C40" s="35"/>
      <c r="D40" s="35"/>
    </row>
    <row r="41" spans="1:4" ht="21.75" customHeight="1" x14ac:dyDescent="0.3">
      <c r="A41" s="34"/>
      <c r="B41" s="35"/>
      <c r="C41" s="35"/>
      <c r="D41" s="35"/>
    </row>
    <row r="42" spans="1:4" ht="21.75" customHeight="1" x14ac:dyDescent="0.3">
      <c r="A42" s="34"/>
      <c r="B42" s="35"/>
      <c r="C42" s="35"/>
      <c r="D42" s="35"/>
    </row>
    <row r="43" spans="1:4" ht="21.75" customHeight="1" x14ac:dyDescent="0.3">
      <c r="A43" s="34"/>
      <c r="B43" s="35"/>
      <c r="C43" s="35"/>
      <c r="D43" s="35"/>
    </row>
    <row r="44" spans="1:4" ht="21.75" customHeight="1" x14ac:dyDescent="0.3">
      <c r="A44" s="34"/>
      <c r="B44" s="35"/>
      <c r="C44" s="35"/>
      <c r="D44" s="35"/>
    </row>
    <row r="45" spans="1:4" ht="21.75" customHeight="1" x14ac:dyDescent="0.3">
      <c r="A45" s="34"/>
      <c r="B45" s="35"/>
      <c r="C45" s="35"/>
      <c r="D45" s="35"/>
    </row>
    <row r="46" spans="1:4" ht="21.75" customHeight="1" x14ac:dyDescent="0.3">
      <c r="A46" s="34"/>
      <c r="B46" s="35"/>
      <c r="C46" s="35"/>
      <c r="D46" s="35"/>
    </row>
    <row r="47" spans="1:4" ht="21.75" customHeight="1" x14ac:dyDescent="0.3">
      <c r="A47" s="34"/>
      <c r="B47" s="35"/>
      <c r="C47" s="35"/>
      <c r="D47" s="35"/>
    </row>
    <row r="48" spans="1:4" ht="21.75" customHeight="1" x14ac:dyDescent="0.3">
      <c r="A48" s="34"/>
      <c r="B48" s="35"/>
      <c r="C48" s="35"/>
      <c r="D48" s="35"/>
    </row>
    <row r="49" spans="1:4" ht="21.75" customHeight="1" x14ac:dyDescent="0.3">
      <c r="A49" s="34"/>
      <c r="B49" s="35"/>
      <c r="C49" s="35"/>
      <c r="D49" s="35"/>
    </row>
    <row r="50" spans="1:4" ht="21.75" customHeight="1" x14ac:dyDescent="0.3">
      <c r="A50" s="34"/>
      <c r="B50" s="35"/>
      <c r="C50" s="35"/>
      <c r="D50" s="35"/>
    </row>
    <row r="51" spans="1:4" ht="21.75" customHeight="1" x14ac:dyDescent="0.3">
      <c r="A51" s="34"/>
      <c r="B51" s="35"/>
      <c r="C51" s="35"/>
      <c r="D51" s="35"/>
    </row>
    <row r="52" spans="1:4" ht="21.75" customHeight="1" x14ac:dyDescent="0.3">
      <c r="A52" s="34"/>
      <c r="B52" s="35"/>
      <c r="C52" s="35"/>
      <c r="D52" s="35"/>
    </row>
    <row r="53" spans="1:4" ht="21.75" customHeight="1" x14ac:dyDescent="0.3">
      <c r="A53" s="34"/>
      <c r="B53" s="35"/>
      <c r="C53" s="35"/>
      <c r="D53" s="35"/>
    </row>
    <row r="54" spans="1:4" ht="21.75" customHeight="1" x14ac:dyDescent="0.3">
      <c r="A54" s="34"/>
      <c r="B54" s="35"/>
      <c r="C54" s="35"/>
      <c r="D54" s="35"/>
    </row>
    <row r="55" spans="1:4" ht="21.75" customHeight="1" x14ac:dyDescent="0.3">
      <c r="A55" s="34"/>
      <c r="B55" s="35"/>
      <c r="C55" s="35"/>
      <c r="D55" s="35"/>
    </row>
    <row r="56" spans="1:4" ht="21.75" customHeight="1" x14ac:dyDescent="0.3">
      <c r="A56" s="34"/>
      <c r="B56" s="35"/>
      <c r="C56" s="35"/>
      <c r="D56" s="35"/>
    </row>
    <row r="57" spans="1:4" ht="21.75" customHeight="1" x14ac:dyDescent="0.3">
      <c r="A57" s="34"/>
      <c r="B57" s="35"/>
      <c r="C57" s="35"/>
      <c r="D57" s="35"/>
    </row>
    <row r="58" spans="1:4" ht="21.75" customHeight="1" x14ac:dyDescent="0.3">
      <c r="A58" s="34"/>
      <c r="B58" s="35"/>
      <c r="C58" s="35"/>
      <c r="D58" s="35"/>
    </row>
    <row r="59" spans="1:4" ht="21.75" customHeight="1" x14ac:dyDescent="0.3">
      <c r="A59" s="34"/>
      <c r="B59" s="35"/>
      <c r="C59" s="35"/>
      <c r="D59" s="35"/>
    </row>
    <row r="60" spans="1:4" ht="21.75" customHeight="1" x14ac:dyDescent="0.3">
      <c r="A60" s="34"/>
      <c r="B60" s="35"/>
      <c r="C60" s="35"/>
      <c r="D60" s="35"/>
    </row>
    <row r="61" spans="1:4" ht="21.75" customHeight="1" x14ac:dyDescent="0.3">
      <c r="A61" s="34"/>
      <c r="B61" s="35"/>
      <c r="C61" s="35"/>
      <c r="D61" s="35"/>
    </row>
    <row r="62" spans="1:4" ht="21.75" customHeight="1" x14ac:dyDescent="0.3">
      <c r="A62" s="34"/>
      <c r="B62" s="35"/>
      <c r="C62" s="35"/>
      <c r="D62" s="35"/>
    </row>
    <row r="63" spans="1:4" ht="21.75" customHeight="1" x14ac:dyDescent="0.3">
      <c r="A63" s="34"/>
      <c r="B63" s="35"/>
      <c r="C63" s="35"/>
      <c r="D63" s="35"/>
    </row>
    <row r="64" spans="1:4" ht="21.75" customHeight="1" x14ac:dyDescent="0.3">
      <c r="A64" s="34"/>
      <c r="B64" s="35"/>
      <c r="C64" s="35"/>
      <c r="D64" s="35"/>
    </row>
    <row r="65" spans="1:4" ht="21.75" customHeight="1" x14ac:dyDescent="0.3">
      <c r="A65" s="34"/>
      <c r="B65" s="35"/>
      <c r="C65" s="35"/>
      <c r="D65" s="35"/>
    </row>
    <row r="66" spans="1:4" ht="21.75" customHeight="1" x14ac:dyDescent="0.3">
      <c r="A66" s="34"/>
      <c r="B66" s="35"/>
      <c r="C66" s="35"/>
      <c r="D66" s="35"/>
    </row>
    <row r="67" spans="1:4" ht="21.75" customHeight="1" x14ac:dyDescent="0.3">
      <c r="A67" s="34"/>
      <c r="B67" s="35"/>
      <c r="C67" s="35"/>
      <c r="D67" s="35"/>
    </row>
    <row r="68" spans="1:4" ht="21.75" customHeight="1" x14ac:dyDescent="0.3">
      <c r="A68" s="34"/>
      <c r="B68" s="35"/>
      <c r="C68" s="35"/>
      <c r="D68" s="35"/>
    </row>
    <row r="69" spans="1:4" ht="21.75" customHeight="1" x14ac:dyDescent="0.3">
      <c r="A69" s="34"/>
      <c r="B69" s="35"/>
      <c r="C69" s="35"/>
      <c r="D69" s="35"/>
    </row>
    <row r="70" spans="1:4" ht="21.75" customHeight="1" x14ac:dyDescent="0.3">
      <c r="A70" s="34"/>
      <c r="B70" s="35"/>
      <c r="C70" s="35"/>
      <c r="D70" s="35"/>
    </row>
    <row r="71" spans="1:4" ht="21.75" customHeight="1" x14ac:dyDescent="0.3">
      <c r="A71" s="34"/>
      <c r="B71" s="35"/>
      <c r="C71" s="35"/>
      <c r="D71" s="35"/>
    </row>
    <row r="72" spans="1:4" ht="21.75" customHeight="1" x14ac:dyDescent="0.3">
      <c r="A72" s="34"/>
      <c r="B72" s="35"/>
      <c r="C72" s="35"/>
      <c r="D72" s="35"/>
    </row>
    <row r="73" spans="1:4" ht="21.75" customHeight="1" x14ac:dyDescent="0.3">
      <c r="A73" s="34"/>
      <c r="B73" s="35"/>
      <c r="C73" s="35"/>
      <c r="D73" s="35"/>
    </row>
    <row r="74" spans="1:4" ht="21.75" customHeight="1" x14ac:dyDescent="0.3">
      <c r="A74" s="34"/>
      <c r="B74" s="35"/>
      <c r="C74" s="35"/>
      <c r="D74" s="35"/>
    </row>
    <row r="75" spans="1:4" ht="21.75" customHeight="1" x14ac:dyDescent="0.3">
      <c r="A75" s="34"/>
      <c r="B75" s="35"/>
      <c r="C75" s="35"/>
      <c r="D75" s="35"/>
    </row>
    <row r="76" spans="1:4" ht="21.75" customHeight="1" x14ac:dyDescent="0.3">
      <c r="A76" s="34"/>
      <c r="B76" s="35"/>
      <c r="C76" s="35"/>
      <c r="D76" s="35"/>
    </row>
    <row r="77" spans="1:4" ht="21.75" customHeight="1" x14ac:dyDescent="0.3">
      <c r="A77" s="34"/>
      <c r="B77" s="35"/>
      <c r="C77" s="35"/>
      <c r="D77" s="35"/>
    </row>
    <row r="78" spans="1:4" ht="21.75" customHeight="1" x14ac:dyDescent="0.3">
      <c r="A78" s="34"/>
      <c r="B78" s="35"/>
      <c r="C78" s="35"/>
      <c r="D78" s="35"/>
    </row>
    <row r="79" spans="1:4" ht="21.75" customHeight="1" x14ac:dyDescent="0.3">
      <c r="A79" s="34"/>
      <c r="B79" s="35"/>
      <c r="C79" s="35"/>
      <c r="D79" s="35"/>
    </row>
    <row r="80" spans="1:4" ht="21.75" customHeight="1" x14ac:dyDescent="0.3">
      <c r="A80" s="34"/>
      <c r="B80" s="35"/>
      <c r="C80" s="35"/>
      <c r="D80" s="35"/>
    </row>
    <row r="81" spans="1:4" ht="21.75" customHeight="1" x14ac:dyDescent="0.3">
      <c r="A81" s="34"/>
      <c r="B81" s="35"/>
      <c r="C81" s="35"/>
      <c r="D81" s="35"/>
    </row>
    <row r="82" spans="1:4" ht="21.75" customHeight="1" x14ac:dyDescent="0.3">
      <c r="A82" s="34"/>
      <c r="B82" s="35"/>
      <c r="C82" s="35"/>
      <c r="D82" s="35"/>
    </row>
    <row r="83" spans="1:4" ht="21.75" customHeight="1" x14ac:dyDescent="0.3">
      <c r="A83" s="34"/>
      <c r="B83" s="35"/>
      <c r="C83" s="35"/>
      <c r="D83" s="35"/>
    </row>
    <row r="84" spans="1:4" ht="21.75" customHeight="1" x14ac:dyDescent="0.3">
      <c r="A84" s="34"/>
      <c r="B84" s="35"/>
      <c r="C84" s="35"/>
      <c r="D84" s="35"/>
    </row>
    <row r="85" spans="1:4" ht="21.75" customHeight="1" x14ac:dyDescent="0.3">
      <c r="A85" s="34"/>
      <c r="B85" s="35"/>
      <c r="C85" s="35"/>
      <c r="D85" s="35"/>
    </row>
    <row r="86" spans="1:4" ht="21.75" customHeight="1" x14ac:dyDescent="0.3">
      <c r="A86" s="34"/>
      <c r="B86" s="35"/>
      <c r="C86" s="35"/>
      <c r="D86" s="35"/>
    </row>
    <row r="87" spans="1:4" ht="21.75" customHeight="1" x14ac:dyDescent="0.3">
      <c r="A87" s="34"/>
      <c r="B87" s="35"/>
      <c r="C87" s="35"/>
      <c r="D87" s="35"/>
    </row>
    <row r="88" spans="1:4" ht="21.75" customHeight="1" x14ac:dyDescent="0.3">
      <c r="A88" s="34"/>
      <c r="B88" s="35"/>
      <c r="C88" s="35"/>
      <c r="D88" s="35"/>
    </row>
    <row r="89" spans="1:4" ht="21.75" customHeight="1" x14ac:dyDescent="0.3">
      <c r="A89" s="34"/>
      <c r="B89" s="35"/>
      <c r="C89" s="35"/>
      <c r="D89" s="35"/>
    </row>
    <row r="90" spans="1:4" ht="21.75" customHeight="1" x14ac:dyDescent="0.3">
      <c r="A90" s="34"/>
      <c r="B90" s="35"/>
      <c r="C90" s="35"/>
      <c r="D90" s="35"/>
    </row>
    <row r="91" spans="1:4" ht="21.75" customHeight="1" x14ac:dyDescent="0.3">
      <c r="A91" s="34"/>
      <c r="B91" s="35"/>
      <c r="C91" s="35"/>
      <c r="D91" s="35"/>
    </row>
    <row r="92" spans="1:4" ht="21.75" customHeight="1" x14ac:dyDescent="0.3">
      <c r="A92" s="34"/>
      <c r="B92" s="35"/>
      <c r="C92" s="35"/>
      <c r="D92" s="35"/>
    </row>
    <row r="93" spans="1:4" ht="21.75" customHeight="1" x14ac:dyDescent="0.3">
      <c r="A93" s="34"/>
      <c r="B93" s="35"/>
      <c r="C93" s="35"/>
      <c r="D93" s="35"/>
    </row>
    <row r="94" spans="1:4" ht="21.75" customHeight="1" x14ac:dyDescent="0.3">
      <c r="A94" s="34"/>
      <c r="B94" s="35"/>
      <c r="C94" s="35"/>
      <c r="D94" s="35"/>
    </row>
    <row r="95" spans="1:4" ht="21.75" customHeight="1" x14ac:dyDescent="0.3">
      <c r="A95" s="34"/>
      <c r="B95" s="35"/>
      <c r="C95" s="35"/>
      <c r="D95" s="35"/>
    </row>
    <row r="96" spans="1:4" ht="21.75" customHeight="1" x14ac:dyDescent="0.3">
      <c r="A96" s="34"/>
      <c r="B96" s="35"/>
      <c r="C96" s="35"/>
      <c r="D96" s="35"/>
    </row>
    <row r="97" spans="1:4" ht="21.75" customHeight="1" x14ac:dyDescent="0.3">
      <c r="A97" s="34"/>
      <c r="B97" s="35"/>
      <c r="C97" s="35"/>
      <c r="D97" s="35"/>
    </row>
    <row r="98" spans="1:4" ht="21.75" customHeight="1" x14ac:dyDescent="0.3">
      <c r="A98" s="34"/>
      <c r="B98" s="35"/>
      <c r="C98" s="35"/>
      <c r="D98" s="35"/>
    </row>
    <row r="99" spans="1:4" ht="21.75" customHeight="1" x14ac:dyDescent="0.3">
      <c r="A99" s="34"/>
      <c r="B99" s="35"/>
      <c r="C99" s="35"/>
      <c r="D99" s="35"/>
    </row>
    <row r="100" spans="1:4" ht="21.75" customHeight="1" x14ac:dyDescent="0.3">
      <c r="A100" s="34"/>
      <c r="B100" s="35"/>
      <c r="C100" s="35"/>
      <c r="D100" s="35"/>
    </row>
    <row r="101" spans="1:4" ht="21.75" customHeight="1" x14ac:dyDescent="0.3">
      <c r="A101" s="34"/>
      <c r="B101" s="35"/>
      <c r="C101" s="35"/>
      <c r="D101" s="35"/>
    </row>
    <row r="102" spans="1:4" ht="21.75" customHeight="1" x14ac:dyDescent="0.3">
      <c r="A102" s="34"/>
      <c r="B102" s="35"/>
      <c r="C102" s="35"/>
      <c r="D102" s="35"/>
    </row>
    <row r="103" spans="1:4" ht="21.75" customHeight="1" x14ac:dyDescent="0.3">
      <c r="A103" s="34"/>
      <c r="B103" s="35"/>
      <c r="C103" s="35"/>
      <c r="D103" s="35"/>
    </row>
    <row r="104" spans="1:4" ht="21.75" customHeight="1" x14ac:dyDescent="0.3">
      <c r="A104" s="34"/>
      <c r="B104" s="35"/>
      <c r="C104" s="35"/>
      <c r="D104" s="35"/>
    </row>
    <row r="105" spans="1:4" ht="21.75" customHeight="1" x14ac:dyDescent="0.3">
      <c r="A105" s="34"/>
      <c r="B105" s="35"/>
      <c r="C105" s="35"/>
      <c r="D105" s="35"/>
    </row>
    <row r="106" spans="1:4" ht="21.75" customHeight="1" x14ac:dyDescent="0.3">
      <c r="A106" s="34"/>
      <c r="B106" s="35"/>
      <c r="C106" s="35"/>
      <c r="D106" s="35"/>
    </row>
    <row r="107" spans="1:4" ht="21.75" customHeight="1" x14ac:dyDescent="0.3">
      <c r="A107" s="34"/>
      <c r="B107" s="35"/>
      <c r="C107" s="35"/>
      <c r="D107" s="35"/>
    </row>
  </sheetData>
  <sheetProtection password="DD18" sheet="1" objects="1" scenarios="1"/>
  <mergeCells count="6">
    <mergeCell ref="A1:D1"/>
    <mergeCell ref="A2:D2"/>
    <mergeCell ref="A4:A6"/>
    <mergeCell ref="B4:B6"/>
    <mergeCell ref="C4:C6"/>
    <mergeCell ref="D4:D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8D02D"/>
    <pageSetUpPr fitToPage="1"/>
  </sheetPr>
  <dimension ref="A1:T107"/>
  <sheetViews>
    <sheetView zoomScaleNormal="100" workbookViewId="0">
      <pane xSplit="5" ySplit="6" topLeftCell="F7" activePane="bottomRight" state="frozen"/>
      <selection activeCell="E23" sqref="E23"/>
      <selection pane="topRight" activeCell="E23" sqref="E23"/>
      <selection pane="bottomLeft" activeCell="E23" sqref="E23"/>
      <selection pane="bottomRight" activeCell="F8" sqref="F8"/>
    </sheetView>
  </sheetViews>
  <sheetFormatPr baseColWidth="10" defaultColWidth="11.44140625" defaultRowHeight="13.8" x14ac:dyDescent="0.3"/>
  <cols>
    <col min="1" max="1" width="11.44140625" style="32" hidden="1" customWidth="1"/>
    <col min="2" max="2" width="9.44140625" style="32" customWidth="1"/>
    <col min="3" max="3" width="28.5546875" style="32" customWidth="1"/>
    <col min="4" max="4" width="25.6640625" style="32" customWidth="1"/>
    <col min="5" max="5" width="33" style="32" customWidth="1"/>
    <col min="6" max="6" width="22.5546875" style="32" customWidth="1"/>
    <col min="7" max="7" width="24.6640625" style="32" customWidth="1"/>
    <col min="8" max="8" width="8.44140625" style="88" customWidth="1"/>
    <col min="9" max="10" width="24.6640625" style="88" customWidth="1"/>
    <col min="11" max="11" width="8.44140625" style="88" customWidth="1"/>
    <col min="12" max="13" width="8.44140625" style="88" hidden="1" customWidth="1"/>
    <col min="14" max="14" width="18.33203125" style="32" customWidth="1"/>
    <col min="15" max="15" width="12.33203125" style="32" customWidth="1"/>
    <col min="16" max="16" width="25.44140625" style="32" customWidth="1"/>
    <col min="17" max="16384" width="11.44140625" style="32"/>
  </cols>
  <sheetData>
    <row r="1" spans="1:16" ht="34.200000000000003" customHeight="1" x14ac:dyDescent="0.3">
      <c r="B1" s="179" t="s">
        <v>40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s="47" customFormat="1" ht="35.4" x14ac:dyDescent="0.3">
      <c r="B2" s="48" t="s">
        <v>41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49" customFormat="1" ht="28.5" customHeight="1" x14ac:dyDescent="0.3">
      <c r="B3" s="50" t="s">
        <v>10</v>
      </c>
      <c r="C3" s="50"/>
      <c r="D3" s="50"/>
      <c r="E3" s="50"/>
      <c r="F3" s="50"/>
      <c r="G3" s="50"/>
      <c r="H3" s="51"/>
      <c r="I3" s="51"/>
      <c r="J3" s="51"/>
      <c r="K3" s="51"/>
      <c r="L3" s="51"/>
      <c r="M3" s="51"/>
      <c r="N3" s="51"/>
      <c r="O3" s="51"/>
      <c r="P3" s="51"/>
    </row>
    <row r="4" spans="1:16" ht="27" customHeight="1" x14ac:dyDescent="0.3">
      <c r="A4" s="20" t="s">
        <v>1</v>
      </c>
      <c r="B4" s="52" t="s">
        <v>36</v>
      </c>
      <c r="C4" s="23" t="s">
        <v>28</v>
      </c>
      <c r="D4" s="23" t="s">
        <v>18</v>
      </c>
      <c r="E4" s="23" t="s">
        <v>29</v>
      </c>
      <c r="F4" s="149" t="s">
        <v>24</v>
      </c>
      <c r="G4" s="150"/>
      <c r="H4" s="151"/>
      <c r="I4" s="25" t="s">
        <v>25</v>
      </c>
      <c r="J4" s="26"/>
      <c r="K4" s="27"/>
      <c r="L4" s="94" t="s">
        <v>24</v>
      </c>
      <c r="M4" s="94" t="s">
        <v>25</v>
      </c>
      <c r="N4" s="14" t="s">
        <v>44</v>
      </c>
      <c r="O4" s="16" t="s">
        <v>13</v>
      </c>
      <c r="P4" s="18" t="s">
        <v>1</v>
      </c>
    </row>
    <row r="5" spans="1:16" ht="26.25" customHeight="1" x14ac:dyDescent="0.3">
      <c r="A5" s="21"/>
      <c r="B5" s="52"/>
      <c r="C5" s="23"/>
      <c r="D5" s="23"/>
      <c r="E5" s="24"/>
      <c r="F5" s="53" t="s">
        <v>42</v>
      </c>
      <c r="G5" s="54" t="s">
        <v>43</v>
      </c>
      <c r="H5" s="152"/>
      <c r="I5" s="53" t="s">
        <v>42</v>
      </c>
      <c r="J5" s="54" t="s">
        <v>43</v>
      </c>
      <c r="K5" s="55"/>
      <c r="L5" s="95"/>
      <c r="M5" s="95"/>
      <c r="N5" s="15"/>
      <c r="O5" s="17"/>
      <c r="P5" s="19"/>
    </row>
    <row r="6" spans="1:16" ht="24.6" customHeight="1" x14ac:dyDescent="0.3">
      <c r="A6" s="22"/>
      <c r="B6" s="39"/>
      <c r="C6" s="18"/>
      <c r="D6" s="18"/>
      <c r="E6" s="20"/>
      <c r="F6" s="57"/>
      <c r="G6" s="58"/>
      <c r="H6" s="153"/>
      <c r="I6" s="57"/>
      <c r="J6" s="58"/>
      <c r="K6" s="59"/>
      <c r="L6" s="95"/>
      <c r="M6" s="95"/>
      <c r="N6" s="15"/>
      <c r="O6" s="17"/>
      <c r="P6" s="19"/>
    </row>
    <row r="7" spans="1:16" s="33" customFormat="1" ht="24" customHeight="1" x14ac:dyDescent="0.3">
      <c r="A7" s="61">
        <f>N7</f>
        <v>1182</v>
      </c>
      <c r="B7" s="62">
        <f>'Équipes 2e cycle'!$A7</f>
        <v>0</v>
      </c>
      <c r="C7" s="63" t="str">
        <f>VLOOKUP($B7,'Équipes 2e cycle'!$A$7:$D$91,2,FALSE)</f>
        <v>Alexandre &amp; Alexandra</v>
      </c>
      <c r="D7" s="63" t="str">
        <f>VLOOKUP($B7,'Équipes 2e cycle'!$A$7:$D$91,3,FALSE)</f>
        <v>Le trieur Tri-Tak-Tik</v>
      </c>
      <c r="E7" s="63" t="str">
        <f>VLOOKUP($B7,'Équipes 2e cycle'!$A$7:$D$91,4,FALSE)</f>
        <v>École XYZ</v>
      </c>
      <c r="F7" s="64">
        <v>12</v>
      </c>
      <c r="G7" s="65">
        <v>18</v>
      </c>
      <c r="H7" s="42">
        <f>(F7*100)-G7</f>
        <v>1182</v>
      </c>
      <c r="I7" s="64">
        <v>11</v>
      </c>
      <c r="J7" s="65">
        <v>14</v>
      </c>
      <c r="K7" s="42">
        <f>(I7*100)-J7</f>
        <v>1086</v>
      </c>
      <c r="L7" s="42">
        <f>H7</f>
        <v>1182</v>
      </c>
      <c r="M7" s="42">
        <f>K7</f>
        <v>1086</v>
      </c>
      <c r="N7" s="66">
        <f>LARGE(L7:M7,1)</f>
        <v>1182</v>
      </c>
      <c r="O7" s="67"/>
      <c r="P7" s="68">
        <f t="shared" ref="P7:P70" si="0">IFERROR($N7+IF(O7="",0,1/O7/1000),0)+(100-$B7)/1000000</f>
        <v>1182.0001</v>
      </c>
    </row>
    <row r="8" spans="1:16" ht="24" customHeight="1" x14ac:dyDescent="0.3">
      <c r="A8" s="69">
        <f>N8</f>
        <v>0</v>
      </c>
      <c r="B8" s="70">
        <f>'Équipes 2e cycle'!$A8</f>
        <v>0</v>
      </c>
      <c r="C8" s="71" t="e">
        <f>VLOOKUP($B8,'Équipes 2e cycle'!$A$8:$D$107,2,FALSE)</f>
        <v>#N/A</v>
      </c>
      <c r="D8" s="71" t="e">
        <f>VLOOKUP($B8,'Équipes 2e cycle'!$A$8:$D$107,3,FALSE)</f>
        <v>#N/A</v>
      </c>
      <c r="E8" s="72" t="e">
        <f>VLOOKUP($B8,'Équipes 2e cycle'!$A$8:$D$107,4,FALSE)</f>
        <v>#N/A</v>
      </c>
      <c r="F8" s="73"/>
      <c r="G8" s="136"/>
      <c r="H8" s="139">
        <f>(F8*100)-G8</f>
        <v>0</v>
      </c>
      <c r="I8" s="73"/>
      <c r="J8" s="74"/>
      <c r="K8" s="96">
        <f>(I8*100)-J8</f>
        <v>0</v>
      </c>
      <c r="L8" s="99">
        <f>H8</f>
        <v>0</v>
      </c>
      <c r="M8" s="102">
        <f>K8</f>
        <v>0</v>
      </c>
      <c r="N8" s="104">
        <f>LARGE(L8:M8,1)</f>
        <v>0</v>
      </c>
      <c r="O8" s="75"/>
      <c r="P8" s="76">
        <f>IFERROR($N8+IF(O8="",0,1/O8/1000),0)+(100-$B8)/1000000</f>
        <v>1E-4</v>
      </c>
    </row>
    <row r="9" spans="1:16" ht="24" customHeight="1" x14ac:dyDescent="0.3">
      <c r="A9" s="69">
        <f t="shared" ref="A9:A72" si="1">N9</f>
        <v>0</v>
      </c>
      <c r="B9" s="77">
        <f>'Équipes 2e cycle'!$A9</f>
        <v>0</v>
      </c>
      <c r="C9" s="71" t="e">
        <f>VLOOKUP($B9,'Équipes 2e cycle'!$A$8:$D$107,2,FALSE)</f>
        <v>#N/A</v>
      </c>
      <c r="D9" s="71" t="e">
        <f>VLOOKUP($B9,'Équipes 2e cycle'!$A$8:$D$107,3,FALSE)</f>
        <v>#N/A</v>
      </c>
      <c r="E9" s="72" t="e">
        <f>VLOOKUP($B9,'Équipes 2e cycle'!$A$8:$D$107,4,FALSE)</f>
        <v>#N/A</v>
      </c>
      <c r="F9" s="73"/>
      <c r="G9" s="137"/>
      <c r="H9" s="140">
        <f>(F9*100)-G9</f>
        <v>0</v>
      </c>
      <c r="I9" s="73"/>
      <c r="J9" s="78"/>
      <c r="K9" s="97">
        <f>(I9*100)-J9</f>
        <v>0</v>
      </c>
      <c r="L9" s="100">
        <f t="shared" ref="L9:L72" si="2">H9</f>
        <v>0</v>
      </c>
      <c r="M9" s="98">
        <f t="shared" ref="M9:M72" si="3">K9</f>
        <v>0</v>
      </c>
      <c r="N9" s="105">
        <f t="shared" ref="N9:N72" si="4">LARGE(L9:M9,1)</f>
        <v>0</v>
      </c>
      <c r="O9" s="75"/>
      <c r="P9" s="79">
        <f t="shared" si="0"/>
        <v>1E-4</v>
      </c>
    </row>
    <row r="10" spans="1:16" ht="24" customHeight="1" x14ac:dyDescent="0.3">
      <c r="A10" s="69">
        <f t="shared" si="1"/>
        <v>0</v>
      </c>
      <c r="B10" s="77">
        <f>'Équipes 2e cycle'!$A10</f>
        <v>0</v>
      </c>
      <c r="C10" s="71" t="e">
        <f>VLOOKUP($B10,'Équipes 2e cycle'!$A$8:$D$107,2,FALSE)</f>
        <v>#N/A</v>
      </c>
      <c r="D10" s="71" t="e">
        <f>VLOOKUP($B10,'Équipes 2e cycle'!$A$8:$D$107,3,FALSE)</f>
        <v>#N/A</v>
      </c>
      <c r="E10" s="72" t="e">
        <f>VLOOKUP($B10,'Équipes 2e cycle'!$A$8:$D$107,4,FALSE)</f>
        <v>#N/A</v>
      </c>
      <c r="F10" s="73"/>
      <c r="G10" s="137"/>
      <c r="H10" s="140">
        <f>(F10*100)-G10</f>
        <v>0</v>
      </c>
      <c r="I10" s="73"/>
      <c r="J10" s="78"/>
      <c r="K10" s="97">
        <f>(I10*100)-J10</f>
        <v>0</v>
      </c>
      <c r="L10" s="100">
        <f t="shared" si="2"/>
        <v>0</v>
      </c>
      <c r="M10" s="98">
        <f t="shared" si="3"/>
        <v>0</v>
      </c>
      <c r="N10" s="105">
        <f t="shared" si="4"/>
        <v>0</v>
      </c>
      <c r="O10" s="75"/>
      <c r="P10" s="79">
        <f t="shared" si="0"/>
        <v>1E-4</v>
      </c>
    </row>
    <row r="11" spans="1:16" ht="24" customHeight="1" x14ac:dyDescent="0.3">
      <c r="A11" s="69">
        <f t="shared" si="1"/>
        <v>0</v>
      </c>
      <c r="B11" s="77">
        <f>'Équipes 2e cycle'!$A11</f>
        <v>0</v>
      </c>
      <c r="C11" s="71" t="e">
        <f>VLOOKUP($B11,'Équipes 2e cycle'!$A$8:$D$107,2,FALSE)</f>
        <v>#N/A</v>
      </c>
      <c r="D11" s="71" t="e">
        <f>VLOOKUP($B11,'Équipes 2e cycle'!$A$8:$D$107,3,FALSE)</f>
        <v>#N/A</v>
      </c>
      <c r="E11" s="72" t="e">
        <f>VLOOKUP($B11,'Équipes 2e cycle'!$A$8:$D$107,4,FALSE)</f>
        <v>#N/A</v>
      </c>
      <c r="F11" s="73"/>
      <c r="G11" s="137"/>
      <c r="H11" s="140">
        <f t="shared" ref="H11:H74" si="5">(F11*100)-G11</f>
        <v>0</v>
      </c>
      <c r="I11" s="73"/>
      <c r="J11" s="78"/>
      <c r="K11" s="97">
        <f t="shared" ref="K11:K74" si="6">(I11*100)-J11</f>
        <v>0</v>
      </c>
      <c r="L11" s="100">
        <f t="shared" si="2"/>
        <v>0</v>
      </c>
      <c r="M11" s="98">
        <f t="shared" si="3"/>
        <v>0</v>
      </c>
      <c r="N11" s="105">
        <f t="shared" si="4"/>
        <v>0</v>
      </c>
      <c r="O11" s="75"/>
      <c r="P11" s="79">
        <f t="shared" si="0"/>
        <v>1E-4</v>
      </c>
    </row>
    <row r="12" spans="1:16" ht="24" customHeight="1" x14ac:dyDescent="0.3">
      <c r="A12" s="69">
        <f t="shared" si="1"/>
        <v>0</v>
      </c>
      <c r="B12" s="77">
        <f>'Équipes 2e cycle'!$A12</f>
        <v>0</v>
      </c>
      <c r="C12" s="71" t="e">
        <f>VLOOKUP($B12,'Équipes 2e cycle'!$A$8:$D$107,2,FALSE)</f>
        <v>#N/A</v>
      </c>
      <c r="D12" s="71" t="e">
        <f>VLOOKUP($B12,'Équipes 2e cycle'!$A$8:$D$107,3,FALSE)</f>
        <v>#N/A</v>
      </c>
      <c r="E12" s="72" t="e">
        <f>VLOOKUP($B12,'Équipes 2e cycle'!$A$8:$D$107,4,FALSE)</f>
        <v>#N/A</v>
      </c>
      <c r="F12" s="73"/>
      <c r="G12" s="137"/>
      <c r="H12" s="140">
        <f t="shared" si="5"/>
        <v>0</v>
      </c>
      <c r="I12" s="73"/>
      <c r="J12" s="78"/>
      <c r="K12" s="97">
        <f t="shared" si="6"/>
        <v>0</v>
      </c>
      <c r="L12" s="100">
        <f t="shared" si="2"/>
        <v>0</v>
      </c>
      <c r="M12" s="98">
        <f t="shared" si="3"/>
        <v>0</v>
      </c>
      <c r="N12" s="105">
        <f t="shared" si="4"/>
        <v>0</v>
      </c>
      <c r="O12" s="75"/>
      <c r="P12" s="79">
        <f t="shared" si="0"/>
        <v>1E-4</v>
      </c>
    </row>
    <row r="13" spans="1:16" ht="24" customHeight="1" x14ac:dyDescent="0.3">
      <c r="A13" s="69">
        <f t="shared" si="1"/>
        <v>0</v>
      </c>
      <c r="B13" s="77">
        <f>'Équipes 2e cycle'!$A13</f>
        <v>0</v>
      </c>
      <c r="C13" s="71" t="e">
        <f>VLOOKUP($B13,'Équipes 2e cycle'!$A$8:$D$107,2,FALSE)</f>
        <v>#N/A</v>
      </c>
      <c r="D13" s="71" t="e">
        <f>VLOOKUP($B13,'Équipes 2e cycle'!$A$8:$D$107,3,FALSE)</f>
        <v>#N/A</v>
      </c>
      <c r="E13" s="72" t="e">
        <f>VLOOKUP($B13,'Équipes 2e cycle'!$A$8:$D$107,4,FALSE)</f>
        <v>#N/A</v>
      </c>
      <c r="F13" s="73"/>
      <c r="G13" s="137"/>
      <c r="H13" s="140">
        <f t="shared" si="5"/>
        <v>0</v>
      </c>
      <c r="I13" s="73"/>
      <c r="J13" s="78"/>
      <c r="K13" s="97">
        <f t="shared" si="6"/>
        <v>0</v>
      </c>
      <c r="L13" s="100">
        <f t="shared" si="2"/>
        <v>0</v>
      </c>
      <c r="M13" s="98">
        <f t="shared" si="3"/>
        <v>0</v>
      </c>
      <c r="N13" s="105">
        <f t="shared" si="4"/>
        <v>0</v>
      </c>
      <c r="O13" s="75"/>
      <c r="P13" s="79">
        <f t="shared" si="0"/>
        <v>1E-4</v>
      </c>
    </row>
    <row r="14" spans="1:16" ht="24" customHeight="1" x14ac:dyDescent="0.3">
      <c r="A14" s="69">
        <f t="shared" si="1"/>
        <v>0</v>
      </c>
      <c r="B14" s="77">
        <f>'Équipes 2e cycle'!$A14</f>
        <v>0</v>
      </c>
      <c r="C14" s="71" t="e">
        <f>VLOOKUP($B14,'Équipes 2e cycle'!$A$8:$D$107,2,FALSE)</f>
        <v>#N/A</v>
      </c>
      <c r="D14" s="71" t="e">
        <f>VLOOKUP($B14,'Équipes 2e cycle'!$A$8:$D$107,3,FALSE)</f>
        <v>#N/A</v>
      </c>
      <c r="E14" s="72" t="e">
        <f>VLOOKUP($B14,'Équipes 2e cycle'!$A$8:$D$107,4,FALSE)</f>
        <v>#N/A</v>
      </c>
      <c r="F14" s="73"/>
      <c r="G14" s="137"/>
      <c r="H14" s="140">
        <f t="shared" si="5"/>
        <v>0</v>
      </c>
      <c r="I14" s="73"/>
      <c r="J14" s="78"/>
      <c r="K14" s="97">
        <f t="shared" si="6"/>
        <v>0</v>
      </c>
      <c r="L14" s="100">
        <f t="shared" si="2"/>
        <v>0</v>
      </c>
      <c r="M14" s="98">
        <f t="shared" si="3"/>
        <v>0</v>
      </c>
      <c r="N14" s="105">
        <f t="shared" si="4"/>
        <v>0</v>
      </c>
      <c r="O14" s="75"/>
      <c r="P14" s="79">
        <f t="shared" si="0"/>
        <v>1E-4</v>
      </c>
    </row>
    <row r="15" spans="1:16" ht="24" customHeight="1" x14ac:dyDescent="0.3">
      <c r="A15" s="69">
        <f t="shared" si="1"/>
        <v>0</v>
      </c>
      <c r="B15" s="77">
        <f>'Équipes 2e cycle'!$A15</f>
        <v>0</v>
      </c>
      <c r="C15" s="71" t="e">
        <f>VLOOKUP($B15,'Équipes 2e cycle'!$A$8:$D$107,2,FALSE)</f>
        <v>#N/A</v>
      </c>
      <c r="D15" s="71" t="e">
        <f>VLOOKUP($B15,'Équipes 2e cycle'!$A$8:$D$107,3,FALSE)</f>
        <v>#N/A</v>
      </c>
      <c r="E15" s="72" t="e">
        <f>VLOOKUP($B15,'Équipes 2e cycle'!$A$8:$D$107,4,FALSE)</f>
        <v>#N/A</v>
      </c>
      <c r="F15" s="73"/>
      <c r="G15" s="137"/>
      <c r="H15" s="140">
        <f t="shared" si="5"/>
        <v>0</v>
      </c>
      <c r="I15" s="73"/>
      <c r="J15" s="78"/>
      <c r="K15" s="97">
        <f t="shared" si="6"/>
        <v>0</v>
      </c>
      <c r="L15" s="100">
        <f t="shared" si="2"/>
        <v>0</v>
      </c>
      <c r="M15" s="98">
        <f t="shared" si="3"/>
        <v>0</v>
      </c>
      <c r="N15" s="105">
        <f t="shared" si="4"/>
        <v>0</v>
      </c>
      <c r="O15" s="75"/>
      <c r="P15" s="79">
        <f t="shared" si="0"/>
        <v>1E-4</v>
      </c>
    </row>
    <row r="16" spans="1:16" ht="24" customHeight="1" x14ac:dyDescent="0.3">
      <c r="A16" s="69">
        <f t="shared" si="1"/>
        <v>0</v>
      </c>
      <c r="B16" s="77">
        <f>'Équipes 2e cycle'!$A16</f>
        <v>0</v>
      </c>
      <c r="C16" s="71" t="e">
        <f>VLOOKUP($B16,'Équipes 2e cycle'!$A$8:$D$107,2,FALSE)</f>
        <v>#N/A</v>
      </c>
      <c r="D16" s="71" t="e">
        <f>VLOOKUP($B16,'Équipes 2e cycle'!$A$8:$D$107,3,FALSE)</f>
        <v>#N/A</v>
      </c>
      <c r="E16" s="72" t="e">
        <f>VLOOKUP($B16,'Équipes 2e cycle'!$A$8:$D$107,4,FALSE)</f>
        <v>#N/A</v>
      </c>
      <c r="F16" s="73"/>
      <c r="G16" s="137"/>
      <c r="H16" s="140">
        <f t="shared" si="5"/>
        <v>0</v>
      </c>
      <c r="I16" s="73"/>
      <c r="J16" s="78"/>
      <c r="K16" s="97">
        <f t="shared" si="6"/>
        <v>0</v>
      </c>
      <c r="L16" s="100">
        <f t="shared" si="2"/>
        <v>0</v>
      </c>
      <c r="M16" s="98">
        <f t="shared" si="3"/>
        <v>0</v>
      </c>
      <c r="N16" s="105">
        <f t="shared" si="4"/>
        <v>0</v>
      </c>
      <c r="O16" s="75"/>
      <c r="P16" s="79">
        <f t="shared" si="0"/>
        <v>1E-4</v>
      </c>
    </row>
    <row r="17" spans="1:20" ht="24" customHeight="1" x14ac:dyDescent="0.3">
      <c r="A17" s="69">
        <f t="shared" si="1"/>
        <v>0</v>
      </c>
      <c r="B17" s="77">
        <f>'Équipes 2e cycle'!$A17</f>
        <v>0</v>
      </c>
      <c r="C17" s="71" t="e">
        <f>VLOOKUP($B17,'Équipes 2e cycle'!$A$8:$D$107,2,FALSE)</f>
        <v>#N/A</v>
      </c>
      <c r="D17" s="71" t="e">
        <f>VLOOKUP($B17,'Équipes 2e cycle'!$A$8:$D$107,3,FALSE)</f>
        <v>#N/A</v>
      </c>
      <c r="E17" s="72" t="e">
        <f>VLOOKUP($B17,'Équipes 2e cycle'!$A$8:$D$107,4,FALSE)</f>
        <v>#N/A</v>
      </c>
      <c r="F17" s="73"/>
      <c r="G17" s="137"/>
      <c r="H17" s="140">
        <f t="shared" si="5"/>
        <v>0</v>
      </c>
      <c r="I17" s="73"/>
      <c r="J17" s="78"/>
      <c r="K17" s="97">
        <f t="shared" si="6"/>
        <v>0</v>
      </c>
      <c r="L17" s="100">
        <f t="shared" si="2"/>
        <v>0</v>
      </c>
      <c r="M17" s="98">
        <f t="shared" si="3"/>
        <v>0</v>
      </c>
      <c r="N17" s="105">
        <f t="shared" si="4"/>
        <v>0</v>
      </c>
      <c r="O17" s="75"/>
      <c r="P17" s="79">
        <f t="shared" si="0"/>
        <v>1E-4</v>
      </c>
    </row>
    <row r="18" spans="1:20" ht="24" customHeight="1" x14ac:dyDescent="0.3">
      <c r="A18" s="69">
        <f t="shared" si="1"/>
        <v>0</v>
      </c>
      <c r="B18" s="77">
        <f>'Équipes 2e cycle'!$A18</f>
        <v>0</v>
      </c>
      <c r="C18" s="71" t="e">
        <f>VLOOKUP($B18,'Équipes 2e cycle'!$A$8:$D$107,2,FALSE)</f>
        <v>#N/A</v>
      </c>
      <c r="D18" s="71" t="e">
        <f>VLOOKUP($B18,'Équipes 2e cycle'!$A$8:$D$107,3,FALSE)</f>
        <v>#N/A</v>
      </c>
      <c r="E18" s="72" t="e">
        <f>VLOOKUP($B18,'Équipes 2e cycle'!$A$8:$D$107,4,FALSE)</f>
        <v>#N/A</v>
      </c>
      <c r="F18" s="73"/>
      <c r="G18" s="137"/>
      <c r="H18" s="140">
        <f t="shared" si="5"/>
        <v>0</v>
      </c>
      <c r="I18" s="73"/>
      <c r="J18" s="78"/>
      <c r="K18" s="97">
        <f t="shared" si="6"/>
        <v>0</v>
      </c>
      <c r="L18" s="100">
        <f t="shared" si="2"/>
        <v>0</v>
      </c>
      <c r="M18" s="98">
        <f t="shared" si="3"/>
        <v>0</v>
      </c>
      <c r="N18" s="105">
        <f t="shared" si="4"/>
        <v>0</v>
      </c>
      <c r="O18" s="75"/>
      <c r="P18" s="79">
        <f t="shared" si="0"/>
        <v>1E-4</v>
      </c>
    </row>
    <row r="19" spans="1:20" ht="24" customHeight="1" x14ac:dyDescent="0.3">
      <c r="A19" s="69">
        <f t="shared" si="1"/>
        <v>0</v>
      </c>
      <c r="B19" s="77">
        <f>'Équipes 2e cycle'!$A19</f>
        <v>0</v>
      </c>
      <c r="C19" s="71" t="e">
        <f>VLOOKUP($B19,'Équipes 2e cycle'!$A$8:$D$107,2,FALSE)</f>
        <v>#N/A</v>
      </c>
      <c r="D19" s="71" t="e">
        <f>VLOOKUP($B19,'Équipes 2e cycle'!$A$8:$D$107,3,FALSE)</f>
        <v>#N/A</v>
      </c>
      <c r="E19" s="72" t="e">
        <f>VLOOKUP($B19,'Équipes 2e cycle'!$A$8:$D$107,4,FALSE)</f>
        <v>#N/A</v>
      </c>
      <c r="F19" s="73"/>
      <c r="G19" s="137"/>
      <c r="H19" s="140">
        <f t="shared" si="5"/>
        <v>0</v>
      </c>
      <c r="I19" s="73"/>
      <c r="J19" s="78"/>
      <c r="K19" s="97">
        <f t="shared" si="6"/>
        <v>0</v>
      </c>
      <c r="L19" s="100">
        <f t="shared" si="2"/>
        <v>0</v>
      </c>
      <c r="M19" s="98">
        <f t="shared" si="3"/>
        <v>0</v>
      </c>
      <c r="N19" s="105">
        <f t="shared" si="4"/>
        <v>0</v>
      </c>
      <c r="O19" s="75"/>
      <c r="P19" s="79">
        <f t="shared" si="0"/>
        <v>1E-4</v>
      </c>
    </row>
    <row r="20" spans="1:20" ht="24" customHeight="1" x14ac:dyDescent="0.3">
      <c r="A20" s="69">
        <f t="shared" si="1"/>
        <v>0</v>
      </c>
      <c r="B20" s="77">
        <f>'Équipes 2e cycle'!$A20</f>
        <v>0</v>
      </c>
      <c r="C20" s="71" t="e">
        <f>VLOOKUP($B20,'Équipes 2e cycle'!$A$8:$D$107,2,FALSE)</f>
        <v>#N/A</v>
      </c>
      <c r="D20" s="71" t="e">
        <f>VLOOKUP($B20,'Équipes 2e cycle'!$A$8:$D$107,3,FALSE)</f>
        <v>#N/A</v>
      </c>
      <c r="E20" s="72" t="e">
        <f>VLOOKUP($B20,'Équipes 2e cycle'!$A$8:$D$107,4,FALSE)</f>
        <v>#N/A</v>
      </c>
      <c r="F20" s="73"/>
      <c r="G20" s="137"/>
      <c r="H20" s="140">
        <f t="shared" si="5"/>
        <v>0</v>
      </c>
      <c r="I20" s="73"/>
      <c r="J20" s="78"/>
      <c r="K20" s="97">
        <f t="shared" si="6"/>
        <v>0</v>
      </c>
      <c r="L20" s="100">
        <f t="shared" si="2"/>
        <v>0</v>
      </c>
      <c r="M20" s="98">
        <f t="shared" si="3"/>
        <v>0</v>
      </c>
      <c r="N20" s="105">
        <f t="shared" si="4"/>
        <v>0</v>
      </c>
      <c r="O20" s="75"/>
      <c r="P20" s="79">
        <f t="shared" si="0"/>
        <v>1E-4</v>
      </c>
    </row>
    <row r="21" spans="1:20" ht="24" customHeight="1" x14ac:dyDescent="0.3">
      <c r="A21" s="69">
        <f t="shared" si="1"/>
        <v>0</v>
      </c>
      <c r="B21" s="77">
        <f>'Équipes 2e cycle'!$A21</f>
        <v>0</v>
      </c>
      <c r="C21" s="71" t="e">
        <f>VLOOKUP($B21,'Équipes 2e cycle'!$A$8:$D$107,2,FALSE)</f>
        <v>#N/A</v>
      </c>
      <c r="D21" s="71" t="e">
        <f>VLOOKUP($B21,'Équipes 2e cycle'!$A$8:$D$107,3,FALSE)</f>
        <v>#N/A</v>
      </c>
      <c r="E21" s="72" t="e">
        <f>VLOOKUP($B21,'Équipes 2e cycle'!$A$8:$D$107,4,FALSE)</f>
        <v>#N/A</v>
      </c>
      <c r="F21" s="73"/>
      <c r="G21" s="137"/>
      <c r="H21" s="140">
        <f t="shared" si="5"/>
        <v>0</v>
      </c>
      <c r="I21" s="73"/>
      <c r="J21" s="78"/>
      <c r="K21" s="97">
        <f t="shared" si="6"/>
        <v>0</v>
      </c>
      <c r="L21" s="100">
        <f t="shared" si="2"/>
        <v>0</v>
      </c>
      <c r="M21" s="98">
        <f t="shared" si="3"/>
        <v>0</v>
      </c>
      <c r="N21" s="105">
        <f t="shared" si="4"/>
        <v>0</v>
      </c>
      <c r="O21" s="75"/>
      <c r="P21" s="79">
        <f t="shared" si="0"/>
        <v>1E-4</v>
      </c>
    </row>
    <row r="22" spans="1:20" ht="24" customHeight="1" x14ac:dyDescent="0.3">
      <c r="A22" s="69">
        <f t="shared" si="1"/>
        <v>0</v>
      </c>
      <c r="B22" s="77">
        <f>'Équipes 2e cycle'!$A22</f>
        <v>0</v>
      </c>
      <c r="C22" s="71" t="e">
        <f>VLOOKUP($B22,'Équipes 2e cycle'!$A$8:$D$107,2,FALSE)</f>
        <v>#N/A</v>
      </c>
      <c r="D22" s="71" t="e">
        <f>VLOOKUP($B22,'Équipes 2e cycle'!$A$8:$D$107,3,FALSE)</f>
        <v>#N/A</v>
      </c>
      <c r="E22" s="72" t="e">
        <f>VLOOKUP($B22,'Équipes 2e cycle'!$A$8:$D$107,4,FALSE)</f>
        <v>#N/A</v>
      </c>
      <c r="F22" s="73"/>
      <c r="G22" s="137"/>
      <c r="H22" s="140">
        <f t="shared" si="5"/>
        <v>0</v>
      </c>
      <c r="I22" s="73"/>
      <c r="J22" s="78"/>
      <c r="K22" s="97">
        <f t="shared" si="6"/>
        <v>0</v>
      </c>
      <c r="L22" s="100">
        <f t="shared" si="2"/>
        <v>0</v>
      </c>
      <c r="M22" s="98">
        <f t="shared" si="3"/>
        <v>0</v>
      </c>
      <c r="N22" s="105">
        <f t="shared" si="4"/>
        <v>0</v>
      </c>
      <c r="O22" s="75"/>
      <c r="P22" s="79">
        <f t="shared" si="0"/>
        <v>1E-4</v>
      </c>
    </row>
    <row r="23" spans="1:20" ht="24" customHeight="1" x14ac:dyDescent="0.3">
      <c r="A23" s="69">
        <f t="shared" si="1"/>
        <v>0</v>
      </c>
      <c r="B23" s="77">
        <f>'Équipes 2e cycle'!$A23</f>
        <v>0</v>
      </c>
      <c r="C23" s="71" t="e">
        <f>VLOOKUP($B23,'Équipes 2e cycle'!$A$8:$D$107,2,FALSE)</f>
        <v>#N/A</v>
      </c>
      <c r="D23" s="71" t="e">
        <f>VLOOKUP($B23,'Équipes 2e cycle'!$A$8:$D$107,3,FALSE)</f>
        <v>#N/A</v>
      </c>
      <c r="E23" s="72" t="e">
        <f>VLOOKUP($B23,'Équipes 2e cycle'!$A$8:$D$107,4,FALSE)</f>
        <v>#N/A</v>
      </c>
      <c r="F23" s="73"/>
      <c r="G23" s="137"/>
      <c r="H23" s="140">
        <f t="shared" si="5"/>
        <v>0</v>
      </c>
      <c r="I23" s="73"/>
      <c r="J23" s="78"/>
      <c r="K23" s="97">
        <f t="shared" si="6"/>
        <v>0</v>
      </c>
      <c r="L23" s="100">
        <f t="shared" si="2"/>
        <v>0</v>
      </c>
      <c r="M23" s="98">
        <f t="shared" si="3"/>
        <v>0</v>
      </c>
      <c r="N23" s="105">
        <f t="shared" si="4"/>
        <v>0</v>
      </c>
      <c r="O23" s="75"/>
      <c r="P23" s="79">
        <f t="shared" si="0"/>
        <v>1E-4</v>
      </c>
    </row>
    <row r="24" spans="1:20" ht="24" customHeight="1" x14ac:dyDescent="0.3">
      <c r="A24" s="69">
        <f t="shared" si="1"/>
        <v>0</v>
      </c>
      <c r="B24" s="77">
        <f>'Équipes 2e cycle'!$A24</f>
        <v>0</v>
      </c>
      <c r="C24" s="71" t="e">
        <f>VLOOKUP($B24,'Équipes 2e cycle'!$A$8:$D$107,2,FALSE)</f>
        <v>#N/A</v>
      </c>
      <c r="D24" s="71" t="e">
        <f>VLOOKUP($B24,'Équipes 2e cycle'!$A$8:$D$107,3,FALSE)</f>
        <v>#N/A</v>
      </c>
      <c r="E24" s="72" t="e">
        <f>VLOOKUP($B24,'Équipes 2e cycle'!$A$8:$D$107,4,FALSE)</f>
        <v>#N/A</v>
      </c>
      <c r="F24" s="73"/>
      <c r="G24" s="137"/>
      <c r="H24" s="140">
        <f t="shared" si="5"/>
        <v>0</v>
      </c>
      <c r="I24" s="73"/>
      <c r="J24" s="78"/>
      <c r="K24" s="97">
        <f t="shared" si="6"/>
        <v>0</v>
      </c>
      <c r="L24" s="100">
        <f t="shared" si="2"/>
        <v>0</v>
      </c>
      <c r="M24" s="98">
        <f t="shared" si="3"/>
        <v>0</v>
      </c>
      <c r="N24" s="105">
        <f t="shared" si="4"/>
        <v>0</v>
      </c>
      <c r="O24" s="75"/>
      <c r="P24" s="79">
        <f t="shared" si="0"/>
        <v>1E-4</v>
      </c>
    </row>
    <row r="25" spans="1:20" ht="24" customHeight="1" x14ac:dyDescent="0.3">
      <c r="A25" s="69">
        <f t="shared" si="1"/>
        <v>0</v>
      </c>
      <c r="B25" s="77">
        <f>'Équipes 2e cycle'!$A25</f>
        <v>0</v>
      </c>
      <c r="C25" s="71" t="e">
        <f>VLOOKUP($B25,'Équipes 2e cycle'!$A$8:$D$107,2,FALSE)</f>
        <v>#N/A</v>
      </c>
      <c r="D25" s="71" t="e">
        <f>VLOOKUP($B25,'Équipes 2e cycle'!$A$8:$D$107,3,FALSE)</f>
        <v>#N/A</v>
      </c>
      <c r="E25" s="72" t="e">
        <f>VLOOKUP($B25,'Équipes 2e cycle'!$A$8:$D$107,4,FALSE)</f>
        <v>#N/A</v>
      </c>
      <c r="F25" s="73"/>
      <c r="G25" s="137"/>
      <c r="H25" s="140">
        <f t="shared" si="5"/>
        <v>0</v>
      </c>
      <c r="I25" s="73"/>
      <c r="J25" s="78"/>
      <c r="K25" s="97">
        <f t="shared" si="6"/>
        <v>0</v>
      </c>
      <c r="L25" s="100">
        <f t="shared" si="2"/>
        <v>0</v>
      </c>
      <c r="M25" s="98">
        <f t="shared" si="3"/>
        <v>0</v>
      </c>
      <c r="N25" s="105">
        <f t="shared" si="4"/>
        <v>0</v>
      </c>
      <c r="O25" s="75"/>
      <c r="P25" s="79">
        <f t="shared" si="0"/>
        <v>1E-4</v>
      </c>
    </row>
    <row r="26" spans="1:20" ht="24" customHeight="1" x14ac:dyDescent="0.3">
      <c r="A26" s="69">
        <f t="shared" si="1"/>
        <v>0</v>
      </c>
      <c r="B26" s="77">
        <f>'Équipes 2e cycle'!$A26</f>
        <v>0</v>
      </c>
      <c r="C26" s="71" t="e">
        <f>VLOOKUP($B26,'Équipes 2e cycle'!$A$8:$D$107,2,FALSE)</f>
        <v>#N/A</v>
      </c>
      <c r="D26" s="71" t="e">
        <f>VLOOKUP($B26,'Équipes 2e cycle'!$A$8:$D$107,3,FALSE)</f>
        <v>#N/A</v>
      </c>
      <c r="E26" s="72" t="e">
        <f>VLOOKUP($B26,'Équipes 2e cycle'!$A$8:$D$107,4,FALSE)</f>
        <v>#N/A</v>
      </c>
      <c r="F26" s="73"/>
      <c r="G26" s="137"/>
      <c r="H26" s="140">
        <f t="shared" si="5"/>
        <v>0</v>
      </c>
      <c r="I26" s="73"/>
      <c r="J26" s="78"/>
      <c r="K26" s="97">
        <f t="shared" si="6"/>
        <v>0</v>
      </c>
      <c r="L26" s="100">
        <f t="shared" si="2"/>
        <v>0</v>
      </c>
      <c r="M26" s="98">
        <f t="shared" si="3"/>
        <v>0</v>
      </c>
      <c r="N26" s="105">
        <f t="shared" si="4"/>
        <v>0</v>
      </c>
      <c r="O26" s="75"/>
      <c r="P26" s="79">
        <f t="shared" si="0"/>
        <v>1E-4</v>
      </c>
    </row>
    <row r="27" spans="1:20" s="38" customFormat="1" ht="24" customHeight="1" x14ac:dyDescent="0.3">
      <c r="A27" s="69">
        <f t="shared" si="1"/>
        <v>0</v>
      </c>
      <c r="B27" s="77">
        <f>'Équipes 2e cycle'!$A27</f>
        <v>0</v>
      </c>
      <c r="C27" s="71" t="e">
        <f>VLOOKUP($B27,'Équipes 2e cycle'!$A$8:$D$107,2,FALSE)</f>
        <v>#N/A</v>
      </c>
      <c r="D27" s="71" t="e">
        <f>VLOOKUP($B27,'Équipes 2e cycle'!$A$8:$D$107,3,FALSE)</f>
        <v>#N/A</v>
      </c>
      <c r="E27" s="72" t="e">
        <f>VLOOKUP($B27,'Équipes 2e cycle'!$A$8:$D$107,4,FALSE)</f>
        <v>#N/A</v>
      </c>
      <c r="F27" s="73"/>
      <c r="G27" s="137"/>
      <c r="H27" s="140">
        <f t="shared" si="5"/>
        <v>0</v>
      </c>
      <c r="I27" s="73"/>
      <c r="J27" s="78"/>
      <c r="K27" s="97">
        <f t="shared" si="6"/>
        <v>0</v>
      </c>
      <c r="L27" s="100">
        <f t="shared" si="2"/>
        <v>0</v>
      </c>
      <c r="M27" s="98">
        <f t="shared" si="3"/>
        <v>0</v>
      </c>
      <c r="N27" s="105">
        <f t="shared" si="4"/>
        <v>0</v>
      </c>
      <c r="O27" s="75"/>
      <c r="P27" s="79">
        <f t="shared" si="0"/>
        <v>1E-4</v>
      </c>
      <c r="S27" s="32"/>
      <c r="T27" s="32"/>
    </row>
    <row r="28" spans="1:20" s="38" customFormat="1" ht="24" customHeight="1" x14ac:dyDescent="0.3">
      <c r="A28" s="69">
        <f t="shared" si="1"/>
        <v>0</v>
      </c>
      <c r="B28" s="77">
        <f>'Équipes 2e cycle'!$A28</f>
        <v>0</v>
      </c>
      <c r="C28" s="71" t="e">
        <f>VLOOKUP($B28,'Équipes 2e cycle'!$A$8:$D$107,2,FALSE)</f>
        <v>#N/A</v>
      </c>
      <c r="D28" s="71" t="e">
        <f>VLOOKUP($B28,'Équipes 2e cycle'!$A$8:$D$107,3,FALSE)</f>
        <v>#N/A</v>
      </c>
      <c r="E28" s="72" t="e">
        <f>VLOOKUP($B28,'Équipes 2e cycle'!$A$8:$D$107,4,FALSE)</f>
        <v>#N/A</v>
      </c>
      <c r="F28" s="73"/>
      <c r="G28" s="137"/>
      <c r="H28" s="140">
        <f t="shared" si="5"/>
        <v>0</v>
      </c>
      <c r="I28" s="73"/>
      <c r="J28" s="78"/>
      <c r="K28" s="97">
        <f t="shared" si="6"/>
        <v>0</v>
      </c>
      <c r="L28" s="100">
        <f t="shared" si="2"/>
        <v>0</v>
      </c>
      <c r="M28" s="98">
        <f t="shared" si="3"/>
        <v>0</v>
      </c>
      <c r="N28" s="105">
        <f t="shared" si="4"/>
        <v>0</v>
      </c>
      <c r="O28" s="75"/>
      <c r="P28" s="79">
        <f t="shared" si="0"/>
        <v>1E-4</v>
      </c>
      <c r="S28" s="32"/>
      <c r="T28" s="32"/>
    </row>
    <row r="29" spans="1:20" s="38" customFormat="1" ht="24" customHeight="1" x14ac:dyDescent="0.3">
      <c r="A29" s="69">
        <f t="shared" si="1"/>
        <v>0</v>
      </c>
      <c r="B29" s="77">
        <f>'Équipes 2e cycle'!$A29</f>
        <v>0</v>
      </c>
      <c r="C29" s="71" t="e">
        <f>VLOOKUP($B29,'Équipes 2e cycle'!$A$8:$D$107,2,FALSE)</f>
        <v>#N/A</v>
      </c>
      <c r="D29" s="71" t="e">
        <f>VLOOKUP($B29,'Équipes 2e cycle'!$A$8:$D$107,3,FALSE)</f>
        <v>#N/A</v>
      </c>
      <c r="E29" s="72" t="e">
        <f>VLOOKUP($B29,'Équipes 2e cycle'!$A$8:$D$107,4,FALSE)</f>
        <v>#N/A</v>
      </c>
      <c r="F29" s="73"/>
      <c r="G29" s="137"/>
      <c r="H29" s="140">
        <f t="shared" si="5"/>
        <v>0</v>
      </c>
      <c r="I29" s="73"/>
      <c r="J29" s="78"/>
      <c r="K29" s="97">
        <f t="shared" si="6"/>
        <v>0</v>
      </c>
      <c r="L29" s="100">
        <f t="shared" si="2"/>
        <v>0</v>
      </c>
      <c r="M29" s="98">
        <f t="shared" si="3"/>
        <v>0</v>
      </c>
      <c r="N29" s="105">
        <f t="shared" si="4"/>
        <v>0</v>
      </c>
      <c r="O29" s="75"/>
      <c r="P29" s="79">
        <f t="shared" si="0"/>
        <v>1E-4</v>
      </c>
      <c r="S29" s="32"/>
      <c r="T29" s="32"/>
    </row>
    <row r="30" spans="1:20" s="38" customFormat="1" ht="24" customHeight="1" x14ac:dyDescent="0.3">
      <c r="A30" s="69">
        <f t="shared" si="1"/>
        <v>0</v>
      </c>
      <c r="B30" s="77">
        <f>'Équipes 2e cycle'!$A30</f>
        <v>0</v>
      </c>
      <c r="C30" s="71" t="e">
        <f>VLOOKUP($B30,'Équipes 2e cycle'!$A$8:$D$107,2,FALSE)</f>
        <v>#N/A</v>
      </c>
      <c r="D30" s="71" t="e">
        <f>VLOOKUP($B30,'Équipes 2e cycle'!$A$8:$D$107,3,FALSE)</f>
        <v>#N/A</v>
      </c>
      <c r="E30" s="72" t="e">
        <f>VLOOKUP($B30,'Équipes 2e cycle'!$A$8:$D$107,4,FALSE)</f>
        <v>#N/A</v>
      </c>
      <c r="F30" s="73"/>
      <c r="G30" s="137"/>
      <c r="H30" s="140">
        <f t="shared" si="5"/>
        <v>0</v>
      </c>
      <c r="I30" s="73"/>
      <c r="J30" s="78"/>
      <c r="K30" s="97">
        <f t="shared" si="6"/>
        <v>0</v>
      </c>
      <c r="L30" s="100">
        <f t="shared" si="2"/>
        <v>0</v>
      </c>
      <c r="M30" s="98">
        <f t="shared" si="3"/>
        <v>0</v>
      </c>
      <c r="N30" s="105">
        <f t="shared" si="4"/>
        <v>0</v>
      </c>
      <c r="O30" s="75"/>
      <c r="P30" s="79">
        <f t="shared" si="0"/>
        <v>1E-4</v>
      </c>
      <c r="S30" s="32"/>
      <c r="T30" s="32"/>
    </row>
    <row r="31" spans="1:20" s="38" customFormat="1" ht="24" customHeight="1" x14ac:dyDescent="0.3">
      <c r="A31" s="69">
        <f t="shared" si="1"/>
        <v>0</v>
      </c>
      <c r="B31" s="77">
        <f>'Équipes 2e cycle'!$A31</f>
        <v>0</v>
      </c>
      <c r="C31" s="71" t="e">
        <f>VLOOKUP($B31,'Équipes 2e cycle'!$A$8:$D$107,2,FALSE)</f>
        <v>#N/A</v>
      </c>
      <c r="D31" s="71" t="e">
        <f>VLOOKUP($B31,'Équipes 2e cycle'!$A$8:$D$107,3,FALSE)</f>
        <v>#N/A</v>
      </c>
      <c r="E31" s="72" t="e">
        <f>VLOOKUP($B31,'Équipes 2e cycle'!$A$8:$D$107,4,FALSE)</f>
        <v>#N/A</v>
      </c>
      <c r="F31" s="73"/>
      <c r="G31" s="137"/>
      <c r="H31" s="140">
        <f t="shared" si="5"/>
        <v>0</v>
      </c>
      <c r="I31" s="73"/>
      <c r="J31" s="78"/>
      <c r="K31" s="97">
        <f t="shared" si="6"/>
        <v>0</v>
      </c>
      <c r="L31" s="100">
        <f t="shared" si="2"/>
        <v>0</v>
      </c>
      <c r="M31" s="98">
        <f t="shared" si="3"/>
        <v>0</v>
      </c>
      <c r="N31" s="105">
        <f t="shared" si="4"/>
        <v>0</v>
      </c>
      <c r="O31" s="75"/>
      <c r="P31" s="79">
        <f t="shared" si="0"/>
        <v>1E-4</v>
      </c>
      <c r="S31" s="32"/>
      <c r="T31" s="32"/>
    </row>
    <row r="32" spans="1:20" s="38" customFormat="1" ht="24" customHeight="1" x14ac:dyDescent="0.3">
      <c r="A32" s="69">
        <f t="shared" si="1"/>
        <v>0</v>
      </c>
      <c r="B32" s="77">
        <f>'Équipes 2e cycle'!$A32</f>
        <v>0</v>
      </c>
      <c r="C32" s="71" t="e">
        <f>VLOOKUP($B32,'Équipes 2e cycle'!$A$8:$D$107,2,FALSE)</f>
        <v>#N/A</v>
      </c>
      <c r="D32" s="71" t="e">
        <f>VLOOKUP($B32,'Équipes 2e cycle'!$A$8:$D$107,3,FALSE)</f>
        <v>#N/A</v>
      </c>
      <c r="E32" s="72" t="e">
        <f>VLOOKUP($B32,'Équipes 2e cycle'!$A$8:$D$107,4,FALSE)</f>
        <v>#N/A</v>
      </c>
      <c r="F32" s="73"/>
      <c r="G32" s="137"/>
      <c r="H32" s="140">
        <f t="shared" si="5"/>
        <v>0</v>
      </c>
      <c r="I32" s="73"/>
      <c r="J32" s="78"/>
      <c r="K32" s="97">
        <f t="shared" si="6"/>
        <v>0</v>
      </c>
      <c r="L32" s="100">
        <f t="shared" si="2"/>
        <v>0</v>
      </c>
      <c r="M32" s="98">
        <f t="shared" si="3"/>
        <v>0</v>
      </c>
      <c r="N32" s="105">
        <f t="shared" si="4"/>
        <v>0</v>
      </c>
      <c r="O32" s="75"/>
      <c r="P32" s="79">
        <f t="shared" si="0"/>
        <v>1E-4</v>
      </c>
      <c r="S32" s="32"/>
      <c r="T32" s="32"/>
    </row>
    <row r="33" spans="1:20" s="38" customFormat="1" ht="24" customHeight="1" x14ac:dyDescent="0.3">
      <c r="A33" s="69">
        <f t="shared" si="1"/>
        <v>0</v>
      </c>
      <c r="B33" s="77">
        <f>'Équipes 2e cycle'!$A33</f>
        <v>0</v>
      </c>
      <c r="C33" s="71" t="e">
        <f>VLOOKUP($B33,'Équipes 2e cycle'!$A$8:$D$107,2,FALSE)</f>
        <v>#N/A</v>
      </c>
      <c r="D33" s="71" t="e">
        <f>VLOOKUP($B33,'Équipes 2e cycle'!$A$8:$D$107,3,FALSE)</f>
        <v>#N/A</v>
      </c>
      <c r="E33" s="72" t="e">
        <f>VLOOKUP($B33,'Équipes 2e cycle'!$A$8:$D$107,4,FALSE)</f>
        <v>#N/A</v>
      </c>
      <c r="F33" s="73"/>
      <c r="G33" s="137"/>
      <c r="H33" s="140">
        <f t="shared" si="5"/>
        <v>0</v>
      </c>
      <c r="I33" s="73"/>
      <c r="J33" s="78"/>
      <c r="K33" s="97">
        <f t="shared" si="6"/>
        <v>0</v>
      </c>
      <c r="L33" s="100">
        <f t="shared" si="2"/>
        <v>0</v>
      </c>
      <c r="M33" s="98">
        <f t="shared" si="3"/>
        <v>0</v>
      </c>
      <c r="N33" s="105">
        <f t="shared" si="4"/>
        <v>0</v>
      </c>
      <c r="O33" s="75"/>
      <c r="P33" s="79">
        <f t="shared" si="0"/>
        <v>1E-4</v>
      </c>
      <c r="S33" s="32"/>
      <c r="T33" s="32"/>
    </row>
    <row r="34" spans="1:20" s="38" customFormat="1" ht="24" customHeight="1" x14ac:dyDescent="0.3">
      <c r="A34" s="69">
        <f t="shared" si="1"/>
        <v>0</v>
      </c>
      <c r="B34" s="77">
        <f>'Équipes 2e cycle'!$A34</f>
        <v>0</v>
      </c>
      <c r="C34" s="71" t="e">
        <f>VLOOKUP($B34,'Équipes 2e cycle'!$A$8:$D$107,2,FALSE)</f>
        <v>#N/A</v>
      </c>
      <c r="D34" s="71" t="e">
        <f>VLOOKUP($B34,'Équipes 2e cycle'!$A$8:$D$107,3,FALSE)</f>
        <v>#N/A</v>
      </c>
      <c r="E34" s="72" t="e">
        <f>VLOOKUP($B34,'Équipes 2e cycle'!$A$8:$D$107,4,FALSE)</f>
        <v>#N/A</v>
      </c>
      <c r="F34" s="73"/>
      <c r="G34" s="137"/>
      <c r="H34" s="140">
        <f t="shared" si="5"/>
        <v>0</v>
      </c>
      <c r="I34" s="73"/>
      <c r="J34" s="78"/>
      <c r="K34" s="97">
        <f t="shared" si="6"/>
        <v>0</v>
      </c>
      <c r="L34" s="100">
        <f t="shared" si="2"/>
        <v>0</v>
      </c>
      <c r="M34" s="98">
        <f t="shared" si="3"/>
        <v>0</v>
      </c>
      <c r="N34" s="105">
        <f t="shared" si="4"/>
        <v>0</v>
      </c>
      <c r="O34" s="75"/>
      <c r="P34" s="79">
        <f t="shared" si="0"/>
        <v>1E-4</v>
      </c>
      <c r="S34" s="32"/>
      <c r="T34" s="32"/>
    </row>
    <row r="35" spans="1:20" s="38" customFormat="1" ht="24" customHeight="1" x14ac:dyDescent="0.3">
      <c r="A35" s="69">
        <f t="shared" si="1"/>
        <v>0</v>
      </c>
      <c r="B35" s="77">
        <f>'Équipes 2e cycle'!$A35</f>
        <v>0</v>
      </c>
      <c r="C35" s="71" t="e">
        <f>VLOOKUP($B35,'Équipes 2e cycle'!$A$8:$D$107,2,FALSE)</f>
        <v>#N/A</v>
      </c>
      <c r="D35" s="71" t="e">
        <f>VLOOKUP($B35,'Équipes 2e cycle'!$A$8:$D$107,3,FALSE)</f>
        <v>#N/A</v>
      </c>
      <c r="E35" s="72" t="e">
        <f>VLOOKUP($B35,'Équipes 2e cycle'!$A$8:$D$107,4,FALSE)</f>
        <v>#N/A</v>
      </c>
      <c r="F35" s="73"/>
      <c r="G35" s="137"/>
      <c r="H35" s="140">
        <f t="shared" si="5"/>
        <v>0</v>
      </c>
      <c r="I35" s="73"/>
      <c r="J35" s="78"/>
      <c r="K35" s="97">
        <f t="shared" si="6"/>
        <v>0</v>
      </c>
      <c r="L35" s="100">
        <f t="shared" si="2"/>
        <v>0</v>
      </c>
      <c r="M35" s="98">
        <f t="shared" si="3"/>
        <v>0</v>
      </c>
      <c r="N35" s="105">
        <f t="shared" si="4"/>
        <v>0</v>
      </c>
      <c r="O35" s="75"/>
      <c r="P35" s="79">
        <f t="shared" si="0"/>
        <v>1E-4</v>
      </c>
      <c r="S35" s="32"/>
      <c r="T35" s="32"/>
    </row>
    <row r="36" spans="1:20" s="38" customFormat="1" ht="24" customHeight="1" x14ac:dyDescent="0.3">
      <c r="A36" s="69">
        <f t="shared" si="1"/>
        <v>0</v>
      </c>
      <c r="B36" s="77">
        <f>'Équipes 2e cycle'!$A36</f>
        <v>0</v>
      </c>
      <c r="C36" s="71" t="e">
        <f>VLOOKUP($B36,'Équipes 2e cycle'!$A$8:$D$107,2,FALSE)</f>
        <v>#N/A</v>
      </c>
      <c r="D36" s="71" t="e">
        <f>VLOOKUP($B36,'Équipes 2e cycle'!$A$8:$D$107,3,FALSE)</f>
        <v>#N/A</v>
      </c>
      <c r="E36" s="72" t="e">
        <f>VLOOKUP($B36,'Équipes 2e cycle'!$A$8:$D$107,4,FALSE)</f>
        <v>#N/A</v>
      </c>
      <c r="F36" s="73"/>
      <c r="G36" s="137"/>
      <c r="H36" s="140">
        <f t="shared" si="5"/>
        <v>0</v>
      </c>
      <c r="I36" s="73"/>
      <c r="J36" s="78"/>
      <c r="K36" s="97">
        <f t="shared" si="6"/>
        <v>0</v>
      </c>
      <c r="L36" s="100">
        <f t="shared" si="2"/>
        <v>0</v>
      </c>
      <c r="M36" s="98">
        <f t="shared" si="3"/>
        <v>0</v>
      </c>
      <c r="N36" s="105">
        <f t="shared" si="4"/>
        <v>0</v>
      </c>
      <c r="O36" s="75"/>
      <c r="P36" s="79">
        <f t="shared" si="0"/>
        <v>1E-4</v>
      </c>
      <c r="S36" s="32"/>
      <c r="T36" s="32"/>
    </row>
    <row r="37" spans="1:20" ht="24.75" customHeight="1" x14ac:dyDescent="0.3">
      <c r="A37" s="69">
        <f t="shared" si="1"/>
        <v>0</v>
      </c>
      <c r="B37" s="77">
        <f>'Équipes 2e cycle'!$A37</f>
        <v>0</v>
      </c>
      <c r="C37" s="71" t="e">
        <f>VLOOKUP($B37,'Équipes 2e cycle'!$A$8:$D$107,2,FALSE)</f>
        <v>#N/A</v>
      </c>
      <c r="D37" s="71" t="e">
        <f>VLOOKUP($B37,'Équipes 2e cycle'!$A$8:$D$107,3,FALSE)</f>
        <v>#N/A</v>
      </c>
      <c r="E37" s="72" t="e">
        <f>VLOOKUP($B37,'Équipes 2e cycle'!$A$8:$D$107,4,FALSE)</f>
        <v>#N/A</v>
      </c>
      <c r="F37" s="73"/>
      <c r="G37" s="137"/>
      <c r="H37" s="140">
        <f t="shared" si="5"/>
        <v>0</v>
      </c>
      <c r="I37" s="73"/>
      <c r="J37" s="78"/>
      <c r="K37" s="97">
        <f t="shared" si="6"/>
        <v>0</v>
      </c>
      <c r="L37" s="100">
        <f t="shared" si="2"/>
        <v>0</v>
      </c>
      <c r="M37" s="98">
        <f t="shared" si="3"/>
        <v>0</v>
      </c>
      <c r="N37" s="105">
        <f t="shared" si="4"/>
        <v>0</v>
      </c>
      <c r="O37" s="75"/>
      <c r="P37" s="79">
        <f t="shared" si="0"/>
        <v>1E-4</v>
      </c>
    </row>
    <row r="38" spans="1:20" ht="24.75" customHeight="1" x14ac:dyDescent="0.3">
      <c r="A38" s="69">
        <f t="shared" si="1"/>
        <v>0</v>
      </c>
      <c r="B38" s="77">
        <f>'Équipes 2e cycle'!$A38</f>
        <v>0</v>
      </c>
      <c r="C38" s="71" t="e">
        <f>VLOOKUP($B38,'Équipes 2e cycle'!$A$8:$D$107,2,FALSE)</f>
        <v>#N/A</v>
      </c>
      <c r="D38" s="71" t="e">
        <f>VLOOKUP($B38,'Équipes 2e cycle'!$A$8:$D$107,3,FALSE)</f>
        <v>#N/A</v>
      </c>
      <c r="E38" s="72" t="e">
        <f>VLOOKUP($B38,'Équipes 2e cycle'!$A$8:$D$107,4,FALSE)</f>
        <v>#N/A</v>
      </c>
      <c r="F38" s="73"/>
      <c r="G38" s="137"/>
      <c r="H38" s="140">
        <f t="shared" si="5"/>
        <v>0</v>
      </c>
      <c r="I38" s="73"/>
      <c r="J38" s="78"/>
      <c r="K38" s="97">
        <f t="shared" si="6"/>
        <v>0</v>
      </c>
      <c r="L38" s="100">
        <f t="shared" si="2"/>
        <v>0</v>
      </c>
      <c r="M38" s="98">
        <f t="shared" si="3"/>
        <v>0</v>
      </c>
      <c r="N38" s="105">
        <f t="shared" si="4"/>
        <v>0</v>
      </c>
      <c r="O38" s="80"/>
      <c r="P38" s="79">
        <f t="shared" si="0"/>
        <v>1E-4</v>
      </c>
    </row>
    <row r="39" spans="1:20" ht="24.75" customHeight="1" x14ac:dyDescent="0.3">
      <c r="A39" s="69">
        <f t="shared" si="1"/>
        <v>0</v>
      </c>
      <c r="B39" s="77">
        <f>'Équipes 2e cycle'!$A39</f>
        <v>0</v>
      </c>
      <c r="C39" s="71" t="e">
        <f>VLOOKUP($B39,'Équipes 2e cycle'!$A$8:$D$107,2,FALSE)</f>
        <v>#N/A</v>
      </c>
      <c r="D39" s="71" t="e">
        <f>VLOOKUP($B39,'Équipes 2e cycle'!$A$8:$D$107,3,FALSE)</f>
        <v>#N/A</v>
      </c>
      <c r="E39" s="72" t="e">
        <f>VLOOKUP($B39,'Équipes 2e cycle'!$A$8:$D$107,4,FALSE)</f>
        <v>#N/A</v>
      </c>
      <c r="F39" s="73"/>
      <c r="G39" s="137"/>
      <c r="H39" s="140">
        <f t="shared" si="5"/>
        <v>0</v>
      </c>
      <c r="I39" s="73"/>
      <c r="J39" s="78"/>
      <c r="K39" s="97">
        <f t="shared" si="6"/>
        <v>0</v>
      </c>
      <c r="L39" s="100">
        <f t="shared" si="2"/>
        <v>0</v>
      </c>
      <c r="M39" s="98">
        <f t="shared" si="3"/>
        <v>0</v>
      </c>
      <c r="N39" s="105">
        <f t="shared" si="4"/>
        <v>0</v>
      </c>
      <c r="O39" s="80"/>
      <c r="P39" s="79">
        <f t="shared" si="0"/>
        <v>1E-4</v>
      </c>
    </row>
    <row r="40" spans="1:20" ht="24.75" customHeight="1" x14ac:dyDescent="0.3">
      <c r="A40" s="69">
        <f t="shared" si="1"/>
        <v>0</v>
      </c>
      <c r="B40" s="77">
        <f>'Équipes 2e cycle'!$A40</f>
        <v>0</v>
      </c>
      <c r="C40" s="71" t="e">
        <f>VLOOKUP($B40,'Équipes 2e cycle'!$A$8:$D$107,2,FALSE)</f>
        <v>#N/A</v>
      </c>
      <c r="D40" s="71" t="e">
        <f>VLOOKUP($B40,'Équipes 2e cycle'!$A$8:$D$107,3,FALSE)</f>
        <v>#N/A</v>
      </c>
      <c r="E40" s="72" t="e">
        <f>VLOOKUP($B40,'Équipes 2e cycle'!$A$8:$D$107,4,FALSE)</f>
        <v>#N/A</v>
      </c>
      <c r="F40" s="73"/>
      <c r="G40" s="137"/>
      <c r="H40" s="140">
        <f t="shared" si="5"/>
        <v>0</v>
      </c>
      <c r="I40" s="73"/>
      <c r="J40" s="78"/>
      <c r="K40" s="97">
        <f t="shared" si="6"/>
        <v>0</v>
      </c>
      <c r="L40" s="100">
        <f t="shared" si="2"/>
        <v>0</v>
      </c>
      <c r="M40" s="98">
        <f t="shared" si="3"/>
        <v>0</v>
      </c>
      <c r="N40" s="105">
        <f t="shared" si="4"/>
        <v>0</v>
      </c>
      <c r="O40" s="80"/>
      <c r="P40" s="79">
        <f t="shared" si="0"/>
        <v>1E-4</v>
      </c>
    </row>
    <row r="41" spans="1:20" ht="24.75" customHeight="1" x14ac:dyDescent="0.3">
      <c r="A41" s="69">
        <f t="shared" si="1"/>
        <v>0</v>
      </c>
      <c r="B41" s="77">
        <f>'Équipes 2e cycle'!$A41</f>
        <v>0</v>
      </c>
      <c r="C41" s="71" t="e">
        <f>VLOOKUP($B41,'Équipes 2e cycle'!$A$8:$D$107,2,FALSE)</f>
        <v>#N/A</v>
      </c>
      <c r="D41" s="71" t="e">
        <f>VLOOKUP($B41,'Équipes 2e cycle'!$A$8:$D$107,3,FALSE)</f>
        <v>#N/A</v>
      </c>
      <c r="E41" s="72" t="e">
        <f>VLOOKUP($B41,'Équipes 2e cycle'!$A$8:$D$107,4,FALSE)</f>
        <v>#N/A</v>
      </c>
      <c r="F41" s="73"/>
      <c r="G41" s="137"/>
      <c r="H41" s="140">
        <f t="shared" si="5"/>
        <v>0</v>
      </c>
      <c r="I41" s="73"/>
      <c r="J41" s="78"/>
      <c r="K41" s="97">
        <f t="shared" si="6"/>
        <v>0</v>
      </c>
      <c r="L41" s="100">
        <f t="shared" si="2"/>
        <v>0</v>
      </c>
      <c r="M41" s="98">
        <f t="shared" si="3"/>
        <v>0</v>
      </c>
      <c r="N41" s="105">
        <f t="shared" si="4"/>
        <v>0</v>
      </c>
      <c r="O41" s="80"/>
      <c r="P41" s="79">
        <f t="shared" si="0"/>
        <v>1E-4</v>
      </c>
    </row>
    <row r="42" spans="1:20" ht="24.75" customHeight="1" x14ac:dyDescent="0.3">
      <c r="A42" s="69">
        <f t="shared" si="1"/>
        <v>0</v>
      </c>
      <c r="B42" s="77">
        <f>'Équipes 2e cycle'!$A42</f>
        <v>0</v>
      </c>
      <c r="C42" s="71" t="e">
        <f>VLOOKUP($B42,'Équipes 2e cycle'!$A$8:$D$107,2,FALSE)</f>
        <v>#N/A</v>
      </c>
      <c r="D42" s="71" t="e">
        <f>VLOOKUP($B42,'Équipes 2e cycle'!$A$8:$D$107,3,FALSE)</f>
        <v>#N/A</v>
      </c>
      <c r="E42" s="72" t="e">
        <f>VLOOKUP($B42,'Équipes 2e cycle'!$A$8:$D$107,4,FALSE)</f>
        <v>#N/A</v>
      </c>
      <c r="F42" s="73"/>
      <c r="G42" s="137"/>
      <c r="H42" s="140">
        <f t="shared" si="5"/>
        <v>0</v>
      </c>
      <c r="I42" s="73"/>
      <c r="J42" s="78"/>
      <c r="K42" s="97">
        <f t="shared" si="6"/>
        <v>0</v>
      </c>
      <c r="L42" s="100">
        <f t="shared" si="2"/>
        <v>0</v>
      </c>
      <c r="M42" s="98">
        <f t="shared" si="3"/>
        <v>0</v>
      </c>
      <c r="N42" s="105">
        <f t="shared" si="4"/>
        <v>0</v>
      </c>
      <c r="O42" s="80"/>
      <c r="P42" s="79">
        <f t="shared" si="0"/>
        <v>1E-4</v>
      </c>
    </row>
    <row r="43" spans="1:20" ht="24.75" customHeight="1" x14ac:dyDescent="0.3">
      <c r="A43" s="69">
        <f t="shared" si="1"/>
        <v>0</v>
      </c>
      <c r="B43" s="77">
        <f>'Équipes 2e cycle'!$A43</f>
        <v>0</v>
      </c>
      <c r="C43" s="71" t="e">
        <f>VLOOKUP($B43,'Équipes 2e cycle'!$A$8:$D$107,2,FALSE)</f>
        <v>#N/A</v>
      </c>
      <c r="D43" s="71" t="e">
        <f>VLOOKUP($B43,'Équipes 2e cycle'!$A$8:$D$107,3,FALSE)</f>
        <v>#N/A</v>
      </c>
      <c r="E43" s="72" t="e">
        <f>VLOOKUP($B43,'Équipes 2e cycle'!$A$8:$D$107,4,FALSE)</f>
        <v>#N/A</v>
      </c>
      <c r="F43" s="73"/>
      <c r="G43" s="137"/>
      <c r="H43" s="140">
        <f t="shared" si="5"/>
        <v>0</v>
      </c>
      <c r="I43" s="73"/>
      <c r="J43" s="78"/>
      <c r="K43" s="97">
        <f t="shared" si="6"/>
        <v>0</v>
      </c>
      <c r="L43" s="100">
        <f t="shared" si="2"/>
        <v>0</v>
      </c>
      <c r="M43" s="98">
        <f t="shared" si="3"/>
        <v>0</v>
      </c>
      <c r="N43" s="105">
        <f t="shared" si="4"/>
        <v>0</v>
      </c>
      <c r="O43" s="80"/>
      <c r="P43" s="79">
        <f t="shared" si="0"/>
        <v>1E-4</v>
      </c>
    </row>
    <row r="44" spans="1:20" ht="24.75" customHeight="1" x14ac:dyDescent="0.3">
      <c r="A44" s="69">
        <f t="shared" si="1"/>
        <v>0</v>
      </c>
      <c r="B44" s="77">
        <f>'Équipes 2e cycle'!$A44</f>
        <v>0</v>
      </c>
      <c r="C44" s="71" t="e">
        <f>VLOOKUP($B44,'Équipes 2e cycle'!$A$8:$D$107,2,FALSE)</f>
        <v>#N/A</v>
      </c>
      <c r="D44" s="71" t="e">
        <f>VLOOKUP($B44,'Équipes 2e cycle'!$A$8:$D$107,3,FALSE)</f>
        <v>#N/A</v>
      </c>
      <c r="E44" s="72" t="e">
        <f>VLOOKUP($B44,'Équipes 2e cycle'!$A$8:$D$107,4,FALSE)</f>
        <v>#N/A</v>
      </c>
      <c r="F44" s="73"/>
      <c r="G44" s="137"/>
      <c r="H44" s="140">
        <f t="shared" si="5"/>
        <v>0</v>
      </c>
      <c r="I44" s="73"/>
      <c r="J44" s="78"/>
      <c r="K44" s="97">
        <f t="shared" si="6"/>
        <v>0</v>
      </c>
      <c r="L44" s="100">
        <f t="shared" si="2"/>
        <v>0</v>
      </c>
      <c r="M44" s="98">
        <f t="shared" si="3"/>
        <v>0</v>
      </c>
      <c r="N44" s="105">
        <f t="shared" si="4"/>
        <v>0</v>
      </c>
      <c r="O44" s="80"/>
      <c r="P44" s="79">
        <f t="shared" si="0"/>
        <v>1E-4</v>
      </c>
    </row>
    <row r="45" spans="1:20" ht="24.75" customHeight="1" x14ac:dyDescent="0.3">
      <c r="A45" s="69">
        <f t="shared" si="1"/>
        <v>0</v>
      </c>
      <c r="B45" s="77">
        <f>'Équipes 2e cycle'!$A45</f>
        <v>0</v>
      </c>
      <c r="C45" s="71" t="e">
        <f>VLOOKUP($B45,'Équipes 2e cycle'!$A$8:$D$107,2,FALSE)</f>
        <v>#N/A</v>
      </c>
      <c r="D45" s="71" t="e">
        <f>VLOOKUP($B45,'Équipes 2e cycle'!$A$8:$D$107,3,FALSE)</f>
        <v>#N/A</v>
      </c>
      <c r="E45" s="72" t="e">
        <f>VLOOKUP($B45,'Équipes 2e cycle'!$A$8:$D$107,4,FALSE)</f>
        <v>#N/A</v>
      </c>
      <c r="F45" s="73"/>
      <c r="G45" s="137"/>
      <c r="H45" s="140">
        <f t="shared" si="5"/>
        <v>0</v>
      </c>
      <c r="I45" s="73"/>
      <c r="J45" s="78"/>
      <c r="K45" s="97">
        <f t="shared" si="6"/>
        <v>0</v>
      </c>
      <c r="L45" s="100">
        <f t="shared" si="2"/>
        <v>0</v>
      </c>
      <c r="M45" s="98">
        <f t="shared" si="3"/>
        <v>0</v>
      </c>
      <c r="N45" s="105">
        <f t="shared" si="4"/>
        <v>0</v>
      </c>
      <c r="O45" s="80"/>
      <c r="P45" s="79">
        <f t="shared" si="0"/>
        <v>1E-4</v>
      </c>
    </row>
    <row r="46" spans="1:20" ht="24.75" customHeight="1" x14ac:dyDescent="0.3">
      <c r="A46" s="69">
        <f t="shared" si="1"/>
        <v>0</v>
      </c>
      <c r="B46" s="77">
        <f>'Équipes 2e cycle'!$A46</f>
        <v>0</v>
      </c>
      <c r="C46" s="71" t="e">
        <f>VLOOKUP($B46,'Équipes 2e cycle'!$A$8:$D$107,2,FALSE)</f>
        <v>#N/A</v>
      </c>
      <c r="D46" s="71" t="e">
        <f>VLOOKUP($B46,'Équipes 2e cycle'!$A$8:$D$107,3,FALSE)</f>
        <v>#N/A</v>
      </c>
      <c r="E46" s="72" t="e">
        <f>VLOOKUP($B46,'Équipes 2e cycle'!$A$8:$D$107,4,FALSE)</f>
        <v>#N/A</v>
      </c>
      <c r="F46" s="73"/>
      <c r="G46" s="137"/>
      <c r="H46" s="140">
        <f t="shared" si="5"/>
        <v>0</v>
      </c>
      <c r="I46" s="73"/>
      <c r="J46" s="78"/>
      <c r="K46" s="97">
        <f t="shared" si="6"/>
        <v>0</v>
      </c>
      <c r="L46" s="100">
        <f t="shared" si="2"/>
        <v>0</v>
      </c>
      <c r="M46" s="98">
        <f t="shared" si="3"/>
        <v>0</v>
      </c>
      <c r="N46" s="105">
        <f t="shared" si="4"/>
        <v>0</v>
      </c>
      <c r="O46" s="80"/>
      <c r="P46" s="79">
        <f t="shared" si="0"/>
        <v>1E-4</v>
      </c>
    </row>
    <row r="47" spans="1:20" ht="24.75" customHeight="1" x14ac:dyDescent="0.3">
      <c r="A47" s="69">
        <f t="shared" si="1"/>
        <v>0</v>
      </c>
      <c r="B47" s="77">
        <f>'Équipes 2e cycle'!$A47</f>
        <v>0</v>
      </c>
      <c r="C47" s="71" t="e">
        <f>VLOOKUP($B47,'Équipes 2e cycle'!$A$8:$D$107,2,FALSE)</f>
        <v>#N/A</v>
      </c>
      <c r="D47" s="71" t="e">
        <f>VLOOKUP($B47,'Équipes 2e cycle'!$A$8:$D$107,3,FALSE)</f>
        <v>#N/A</v>
      </c>
      <c r="E47" s="72" t="e">
        <f>VLOOKUP($B47,'Équipes 2e cycle'!$A$8:$D$107,4,FALSE)</f>
        <v>#N/A</v>
      </c>
      <c r="F47" s="73"/>
      <c r="G47" s="137"/>
      <c r="H47" s="140">
        <f t="shared" si="5"/>
        <v>0</v>
      </c>
      <c r="I47" s="73"/>
      <c r="J47" s="78"/>
      <c r="K47" s="97">
        <f t="shared" si="6"/>
        <v>0</v>
      </c>
      <c r="L47" s="100">
        <f t="shared" si="2"/>
        <v>0</v>
      </c>
      <c r="M47" s="98">
        <f t="shared" si="3"/>
        <v>0</v>
      </c>
      <c r="N47" s="105">
        <f t="shared" si="4"/>
        <v>0</v>
      </c>
      <c r="O47" s="80"/>
      <c r="P47" s="79">
        <f t="shared" si="0"/>
        <v>1E-4</v>
      </c>
    </row>
    <row r="48" spans="1:20" ht="24.75" customHeight="1" x14ac:dyDescent="0.3">
      <c r="A48" s="69">
        <f t="shared" si="1"/>
        <v>0</v>
      </c>
      <c r="B48" s="77">
        <f>'Équipes 2e cycle'!$A48</f>
        <v>0</v>
      </c>
      <c r="C48" s="71" t="e">
        <f>VLOOKUP($B48,'Équipes 2e cycle'!$A$8:$D$107,2,FALSE)</f>
        <v>#N/A</v>
      </c>
      <c r="D48" s="71" t="e">
        <f>VLOOKUP($B48,'Équipes 2e cycle'!$A$8:$D$107,3,FALSE)</f>
        <v>#N/A</v>
      </c>
      <c r="E48" s="72" t="e">
        <f>VLOOKUP($B48,'Équipes 2e cycle'!$A$8:$D$107,4,FALSE)</f>
        <v>#N/A</v>
      </c>
      <c r="F48" s="73"/>
      <c r="G48" s="137"/>
      <c r="H48" s="140">
        <f t="shared" si="5"/>
        <v>0</v>
      </c>
      <c r="I48" s="73"/>
      <c r="J48" s="78"/>
      <c r="K48" s="97">
        <f t="shared" si="6"/>
        <v>0</v>
      </c>
      <c r="L48" s="100">
        <f t="shared" si="2"/>
        <v>0</v>
      </c>
      <c r="M48" s="98">
        <f t="shared" si="3"/>
        <v>0</v>
      </c>
      <c r="N48" s="105">
        <f t="shared" si="4"/>
        <v>0</v>
      </c>
      <c r="O48" s="80"/>
      <c r="P48" s="79">
        <f t="shared" si="0"/>
        <v>1E-4</v>
      </c>
    </row>
    <row r="49" spans="1:16" ht="24.75" customHeight="1" x14ac:dyDescent="0.3">
      <c r="A49" s="69">
        <f t="shared" si="1"/>
        <v>0</v>
      </c>
      <c r="B49" s="77">
        <f>'Équipes 2e cycle'!$A49</f>
        <v>0</v>
      </c>
      <c r="C49" s="71" t="e">
        <f>VLOOKUP($B49,'Équipes 2e cycle'!$A$8:$D$107,2,FALSE)</f>
        <v>#N/A</v>
      </c>
      <c r="D49" s="71" t="e">
        <f>VLOOKUP($B49,'Équipes 2e cycle'!$A$8:$D$107,3,FALSE)</f>
        <v>#N/A</v>
      </c>
      <c r="E49" s="72" t="e">
        <f>VLOOKUP($B49,'Équipes 2e cycle'!$A$8:$D$107,4,FALSE)</f>
        <v>#N/A</v>
      </c>
      <c r="F49" s="73"/>
      <c r="G49" s="137"/>
      <c r="H49" s="140">
        <f t="shared" si="5"/>
        <v>0</v>
      </c>
      <c r="I49" s="73"/>
      <c r="J49" s="78"/>
      <c r="K49" s="97">
        <f t="shared" si="6"/>
        <v>0</v>
      </c>
      <c r="L49" s="100">
        <f t="shared" si="2"/>
        <v>0</v>
      </c>
      <c r="M49" s="98">
        <f t="shared" si="3"/>
        <v>0</v>
      </c>
      <c r="N49" s="105">
        <f t="shared" si="4"/>
        <v>0</v>
      </c>
      <c r="O49" s="80"/>
      <c r="P49" s="79">
        <f t="shared" si="0"/>
        <v>1E-4</v>
      </c>
    </row>
    <row r="50" spans="1:16" ht="24.75" customHeight="1" x14ac:dyDescent="0.3">
      <c r="A50" s="69">
        <f t="shared" si="1"/>
        <v>0</v>
      </c>
      <c r="B50" s="77">
        <f>'Équipes 2e cycle'!$A50</f>
        <v>0</v>
      </c>
      <c r="C50" s="71" t="e">
        <f>VLOOKUP($B50,'Équipes 2e cycle'!$A$8:$D$107,2,FALSE)</f>
        <v>#N/A</v>
      </c>
      <c r="D50" s="71" t="e">
        <f>VLOOKUP($B50,'Équipes 2e cycle'!$A$8:$D$107,3,FALSE)</f>
        <v>#N/A</v>
      </c>
      <c r="E50" s="72" t="e">
        <f>VLOOKUP($B50,'Équipes 2e cycle'!$A$8:$D$107,4,FALSE)</f>
        <v>#N/A</v>
      </c>
      <c r="F50" s="73"/>
      <c r="G50" s="137"/>
      <c r="H50" s="140">
        <f t="shared" si="5"/>
        <v>0</v>
      </c>
      <c r="I50" s="73"/>
      <c r="J50" s="78"/>
      <c r="K50" s="97">
        <f t="shared" si="6"/>
        <v>0</v>
      </c>
      <c r="L50" s="100">
        <f t="shared" si="2"/>
        <v>0</v>
      </c>
      <c r="M50" s="98">
        <f t="shared" si="3"/>
        <v>0</v>
      </c>
      <c r="N50" s="105">
        <f t="shared" si="4"/>
        <v>0</v>
      </c>
      <c r="O50" s="80"/>
      <c r="P50" s="79">
        <f t="shared" si="0"/>
        <v>1E-4</v>
      </c>
    </row>
    <row r="51" spans="1:16" ht="24.75" customHeight="1" x14ac:dyDescent="0.3">
      <c r="A51" s="69">
        <f t="shared" si="1"/>
        <v>0</v>
      </c>
      <c r="B51" s="77">
        <f>'Équipes 2e cycle'!$A51</f>
        <v>0</v>
      </c>
      <c r="C51" s="71" t="e">
        <f>VLOOKUP($B51,'Équipes 2e cycle'!$A$8:$D$107,2,FALSE)</f>
        <v>#N/A</v>
      </c>
      <c r="D51" s="71" t="e">
        <f>VLOOKUP($B51,'Équipes 2e cycle'!$A$8:$D$107,3,FALSE)</f>
        <v>#N/A</v>
      </c>
      <c r="E51" s="72" t="e">
        <f>VLOOKUP($B51,'Équipes 2e cycle'!$A$8:$D$107,4,FALSE)</f>
        <v>#N/A</v>
      </c>
      <c r="F51" s="73"/>
      <c r="G51" s="137"/>
      <c r="H51" s="140">
        <f t="shared" si="5"/>
        <v>0</v>
      </c>
      <c r="I51" s="73"/>
      <c r="J51" s="78"/>
      <c r="K51" s="97">
        <f t="shared" si="6"/>
        <v>0</v>
      </c>
      <c r="L51" s="100">
        <f t="shared" si="2"/>
        <v>0</v>
      </c>
      <c r="M51" s="98">
        <f t="shared" si="3"/>
        <v>0</v>
      </c>
      <c r="N51" s="105">
        <f t="shared" si="4"/>
        <v>0</v>
      </c>
      <c r="O51" s="80"/>
      <c r="P51" s="79">
        <f t="shared" si="0"/>
        <v>1E-4</v>
      </c>
    </row>
    <row r="52" spans="1:16" ht="24.75" customHeight="1" x14ac:dyDescent="0.3">
      <c r="A52" s="69">
        <f t="shared" si="1"/>
        <v>0</v>
      </c>
      <c r="B52" s="77">
        <f>'Équipes 2e cycle'!$A52</f>
        <v>0</v>
      </c>
      <c r="C52" s="71" t="e">
        <f>VLOOKUP($B52,'Équipes 2e cycle'!$A$8:$D$107,2,FALSE)</f>
        <v>#N/A</v>
      </c>
      <c r="D52" s="71" t="e">
        <f>VLOOKUP($B52,'Équipes 2e cycle'!$A$8:$D$107,3,FALSE)</f>
        <v>#N/A</v>
      </c>
      <c r="E52" s="72" t="e">
        <f>VLOOKUP($B52,'Équipes 2e cycle'!$A$8:$D$107,4,FALSE)</f>
        <v>#N/A</v>
      </c>
      <c r="F52" s="73"/>
      <c r="G52" s="137"/>
      <c r="H52" s="140">
        <f t="shared" si="5"/>
        <v>0</v>
      </c>
      <c r="I52" s="73"/>
      <c r="J52" s="78"/>
      <c r="K52" s="97">
        <f t="shared" si="6"/>
        <v>0</v>
      </c>
      <c r="L52" s="100">
        <f t="shared" si="2"/>
        <v>0</v>
      </c>
      <c r="M52" s="98">
        <f t="shared" si="3"/>
        <v>0</v>
      </c>
      <c r="N52" s="105">
        <f t="shared" si="4"/>
        <v>0</v>
      </c>
      <c r="O52" s="80"/>
      <c r="P52" s="79">
        <f t="shared" si="0"/>
        <v>1E-4</v>
      </c>
    </row>
    <row r="53" spans="1:16" ht="24.75" customHeight="1" x14ac:dyDescent="0.3">
      <c r="A53" s="69">
        <f t="shared" si="1"/>
        <v>0</v>
      </c>
      <c r="B53" s="77">
        <f>'Équipes 2e cycle'!$A53</f>
        <v>0</v>
      </c>
      <c r="C53" s="71" t="e">
        <f>VLOOKUP($B53,'Équipes 2e cycle'!$A$8:$D$107,2,FALSE)</f>
        <v>#N/A</v>
      </c>
      <c r="D53" s="71" t="e">
        <f>VLOOKUP($B53,'Équipes 2e cycle'!$A$8:$D$107,3,FALSE)</f>
        <v>#N/A</v>
      </c>
      <c r="E53" s="72" t="e">
        <f>VLOOKUP($B53,'Équipes 2e cycle'!$A$8:$D$107,4,FALSE)</f>
        <v>#N/A</v>
      </c>
      <c r="F53" s="73"/>
      <c r="G53" s="137"/>
      <c r="H53" s="140">
        <f t="shared" si="5"/>
        <v>0</v>
      </c>
      <c r="I53" s="73"/>
      <c r="J53" s="78"/>
      <c r="K53" s="97">
        <f t="shared" si="6"/>
        <v>0</v>
      </c>
      <c r="L53" s="100">
        <f t="shared" si="2"/>
        <v>0</v>
      </c>
      <c r="M53" s="98">
        <f t="shared" si="3"/>
        <v>0</v>
      </c>
      <c r="N53" s="105">
        <f t="shared" si="4"/>
        <v>0</v>
      </c>
      <c r="O53" s="80"/>
      <c r="P53" s="79">
        <f t="shared" si="0"/>
        <v>1E-4</v>
      </c>
    </row>
    <row r="54" spans="1:16" ht="24.75" customHeight="1" x14ac:dyDescent="0.3">
      <c r="A54" s="69">
        <f t="shared" si="1"/>
        <v>0</v>
      </c>
      <c r="B54" s="77">
        <f>'Équipes 2e cycle'!$A54</f>
        <v>0</v>
      </c>
      <c r="C54" s="71" t="e">
        <f>VLOOKUP($B54,'Équipes 2e cycle'!$A$8:$D$107,2,FALSE)</f>
        <v>#N/A</v>
      </c>
      <c r="D54" s="71" t="e">
        <f>VLOOKUP($B54,'Équipes 2e cycle'!$A$8:$D$107,3,FALSE)</f>
        <v>#N/A</v>
      </c>
      <c r="E54" s="72" t="e">
        <f>VLOOKUP($B54,'Équipes 2e cycle'!$A$8:$D$107,4,FALSE)</f>
        <v>#N/A</v>
      </c>
      <c r="F54" s="73"/>
      <c r="G54" s="137"/>
      <c r="H54" s="140">
        <f t="shared" si="5"/>
        <v>0</v>
      </c>
      <c r="I54" s="73"/>
      <c r="J54" s="78"/>
      <c r="K54" s="97">
        <f t="shared" si="6"/>
        <v>0</v>
      </c>
      <c r="L54" s="100">
        <f t="shared" si="2"/>
        <v>0</v>
      </c>
      <c r="M54" s="98">
        <f t="shared" si="3"/>
        <v>0</v>
      </c>
      <c r="N54" s="105">
        <f t="shared" si="4"/>
        <v>0</v>
      </c>
      <c r="O54" s="80"/>
      <c r="P54" s="79">
        <f t="shared" si="0"/>
        <v>1E-4</v>
      </c>
    </row>
    <row r="55" spans="1:16" ht="24.75" customHeight="1" x14ac:dyDescent="0.3">
      <c r="A55" s="69">
        <f t="shared" si="1"/>
        <v>0</v>
      </c>
      <c r="B55" s="77">
        <f>'Équipes 2e cycle'!$A55</f>
        <v>0</v>
      </c>
      <c r="C55" s="71" t="e">
        <f>VLOOKUP($B55,'Équipes 2e cycle'!$A$8:$D$107,2,FALSE)</f>
        <v>#N/A</v>
      </c>
      <c r="D55" s="71" t="e">
        <f>VLOOKUP($B55,'Équipes 2e cycle'!$A$8:$D$107,3,FALSE)</f>
        <v>#N/A</v>
      </c>
      <c r="E55" s="72" t="e">
        <f>VLOOKUP($B55,'Équipes 2e cycle'!$A$8:$D$107,4,FALSE)</f>
        <v>#N/A</v>
      </c>
      <c r="F55" s="73"/>
      <c r="G55" s="137"/>
      <c r="H55" s="140">
        <f t="shared" si="5"/>
        <v>0</v>
      </c>
      <c r="I55" s="73"/>
      <c r="J55" s="78"/>
      <c r="K55" s="97">
        <f t="shared" si="6"/>
        <v>0</v>
      </c>
      <c r="L55" s="100">
        <f t="shared" si="2"/>
        <v>0</v>
      </c>
      <c r="M55" s="98">
        <f t="shared" si="3"/>
        <v>0</v>
      </c>
      <c r="N55" s="105">
        <f t="shared" si="4"/>
        <v>0</v>
      </c>
      <c r="O55" s="80"/>
      <c r="P55" s="79">
        <f t="shared" si="0"/>
        <v>1E-4</v>
      </c>
    </row>
    <row r="56" spans="1:16" ht="24.75" customHeight="1" x14ac:dyDescent="0.3">
      <c r="A56" s="69">
        <f t="shared" si="1"/>
        <v>0</v>
      </c>
      <c r="B56" s="77">
        <f>'Équipes 2e cycle'!$A56</f>
        <v>0</v>
      </c>
      <c r="C56" s="71" t="e">
        <f>VLOOKUP($B56,'Équipes 2e cycle'!$A$8:$D$107,2,FALSE)</f>
        <v>#N/A</v>
      </c>
      <c r="D56" s="71" t="e">
        <f>VLOOKUP($B56,'Équipes 2e cycle'!$A$8:$D$107,3,FALSE)</f>
        <v>#N/A</v>
      </c>
      <c r="E56" s="72" t="e">
        <f>VLOOKUP($B56,'Équipes 2e cycle'!$A$8:$D$107,4,FALSE)</f>
        <v>#N/A</v>
      </c>
      <c r="F56" s="73"/>
      <c r="G56" s="137"/>
      <c r="H56" s="140">
        <f t="shared" si="5"/>
        <v>0</v>
      </c>
      <c r="I56" s="73"/>
      <c r="J56" s="78"/>
      <c r="K56" s="97">
        <f t="shared" si="6"/>
        <v>0</v>
      </c>
      <c r="L56" s="100">
        <f t="shared" si="2"/>
        <v>0</v>
      </c>
      <c r="M56" s="98">
        <f t="shared" si="3"/>
        <v>0</v>
      </c>
      <c r="N56" s="105">
        <f t="shared" si="4"/>
        <v>0</v>
      </c>
      <c r="O56" s="80"/>
      <c r="P56" s="79">
        <f t="shared" si="0"/>
        <v>1E-4</v>
      </c>
    </row>
    <row r="57" spans="1:16" ht="24.75" customHeight="1" x14ac:dyDescent="0.3">
      <c r="A57" s="69">
        <f t="shared" si="1"/>
        <v>0</v>
      </c>
      <c r="B57" s="77">
        <f>'Équipes 2e cycle'!$A57</f>
        <v>0</v>
      </c>
      <c r="C57" s="71" t="e">
        <f>VLOOKUP($B57,'Équipes 2e cycle'!$A$8:$D$107,2,FALSE)</f>
        <v>#N/A</v>
      </c>
      <c r="D57" s="71" t="e">
        <f>VLOOKUP($B57,'Équipes 2e cycle'!$A$8:$D$107,3,FALSE)</f>
        <v>#N/A</v>
      </c>
      <c r="E57" s="72" t="e">
        <f>VLOOKUP($B57,'Équipes 2e cycle'!$A$8:$D$107,4,FALSE)</f>
        <v>#N/A</v>
      </c>
      <c r="F57" s="73"/>
      <c r="G57" s="137"/>
      <c r="H57" s="140">
        <f t="shared" si="5"/>
        <v>0</v>
      </c>
      <c r="I57" s="73"/>
      <c r="J57" s="78"/>
      <c r="K57" s="97">
        <f t="shared" si="6"/>
        <v>0</v>
      </c>
      <c r="L57" s="100">
        <f t="shared" si="2"/>
        <v>0</v>
      </c>
      <c r="M57" s="98">
        <f t="shared" si="3"/>
        <v>0</v>
      </c>
      <c r="N57" s="105">
        <f t="shared" si="4"/>
        <v>0</v>
      </c>
      <c r="O57" s="80"/>
      <c r="P57" s="79">
        <f t="shared" si="0"/>
        <v>1E-4</v>
      </c>
    </row>
    <row r="58" spans="1:16" ht="24.75" customHeight="1" x14ac:dyDescent="0.3">
      <c r="A58" s="69">
        <f t="shared" si="1"/>
        <v>0</v>
      </c>
      <c r="B58" s="77">
        <f>'Équipes 2e cycle'!$A58</f>
        <v>0</v>
      </c>
      <c r="C58" s="71" t="e">
        <f>VLOOKUP($B58,'Équipes 2e cycle'!$A$8:$D$107,2,FALSE)</f>
        <v>#N/A</v>
      </c>
      <c r="D58" s="71" t="e">
        <f>VLOOKUP($B58,'Équipes 2e cycle'!$A$8:$D$107,3,FALSE)</f>
        <v>#N/A</v>
      </c>
      <c r="E58" s="72" t="e">
        <f>VLOOKUP($B58,'Équipes 2e cycle'!$A$8:$D$107,4,FALSE)</f>
        <v>#N/A</v>
      </c>
      <c r="F58" s="73"/>
      <c r="G58" s="137"/>
      <c r="H58" s="140">
        <f t="shared" si="5"/>
        <v>0</v>
      </c>
      <c r="I58" s="73"/>
      <c r="J58" s="78"/>
      <c r="K58" s="97">
        <f t="shared" si="6"/>
        <v>0</v>
      </c>
      <c r="L58" s="100">
        <f t="shared" si="2"/>
        <v>0</v>
      </c>
      <c r="M58" s="98">
        <f t="shared" si="3"/>
        <v>0</v>
      </c>
      <c r="N58" s="105">
        <f t="shared" si="4"/>
        <v>0</v>
      </c>
      <c r="O58" s="80"/>
      <c r="P58" s="79">
        <f t="shared" si="0"/>
        <v>1E-4</v>
      </c>
    </row>
    <row r="59" spans="1:16" ht="24.75" customHeight="1" x14ac:dyDescent="0.3">
      <c r="A59" s="69">
        <f t="shared" si="1"/>
        <v>0</v>
      </c>
      <c r="B59" s="77">
        <f>'Équipes 2e cycle'!$A59</f>
        <v>0</v>
      </c>
      <c r="C59" s="71" t="e">
        <f>VLOOKUP($B59,'Équipes 2e cycle'!$A$8:$D$107,2,FALSE)</f>
        <v>#N/A</v>
      </c>
      <c r="D59" s="71" t="e">
        <f>VLOOKUP($B59,'Équipes 2e cycle'!$A$8:$D$107,3,FALSE)</f>
        <v>#N/A</v>
      </c>
      <c r="E59" s="72" t="e">
        <f>VLOOKUP($B59,'Équipes 2e cycle'!$A$8:$D$107,4,FALSE)</f>
        <v>#N/A</v>
      </c>
      <c r="F59" s="73"/>
      <c r="G59" s="137"/>
      <c r="H59" s="140">
        <f t="shared" si="5"/>
        <v>0</v>
      </c>
      <c r="I59" s="73"/>
      <c r="J59" s="78"/>
      <c r="K59" s="97">
        <f t="shared" si="6"/>
        <v>0</v>
      </c>
      <c r="L59" s="100">
        <f t="shared" si="2"/>
        <v>0</v>
      </c>
      <c r="M59" s="98">
        <f t="shared" si="3"/>
        <v>0</v>
      </c>
      <c r="N59" s="105">
        <f t="shared" si="4"/>
        <v>0</v>
      </c>
      <c r="O59" s="80"/>
      <c r="P59" s="79">
        <f t="shared" si="0"/>
        <v>1E-4</v>
      </c>
    </row>
    <row r="60" spans="1:16" ht="24.75" customHeight="1" x14ac:dyDescent="0.3">
      <c r="A60" s="69">
        <f t="shared" si="1"/>
        <v>0</v>
      </c>
      <c r="B60" s="77">
        <f>'Équipes 2e cycle'!$A60</f>
        <v>0</v>
      </c>
      <c r="C60" s="71" t="e">
        <f>VLOOKUP($B60,'Équipes 2e cycle'!$A$8:$D$107,2,FALSE)</f>
        <v>#N/A</v>
      </c>
      <c r="D60" s="71" t="e">
        <f>VLOOKUP($B60,'Équipes 2e cycle'!$A$8:$D$107,3,FALSE)</f>
        <v>#N/A</v>
      </c>
      <c r="E60" s="72" t="e">
        <f>VLOOKUP($B60,'Équipes 2e cycle'!$A$8:$D$107,4,FALSE)</f>
        <v>#N/A</v>
      </c>
      <c r="F60" s="73"/>
      <c r="G60" s="137"/>
      <c r="H60" s="140">
        <f t="shared" si="5"/>
        <v>0</v>
      </c>
      <c r="I60" s="73"/>
      <c r="J60" s="78"/>
      <c r="K60" s="97">
        <f t="shared" si="6"/>
        <v>0</v>
      </c>
      <c r="L60" s="100">
        <f t="shared" si="2"/>
        <v>0</v>
      </c>
      <c r="M60" s="98">
        <f t="shared" si="3"/>
        <v>0</v>
      </c>
      <c r="N60" s="105">
        <f t="shared" si="4"/>
        <v>0</v>
      </c>
      <c r="O60" s="80"/>
      <c r="P60" s="79">
        <f t="shared" si="0"/>
        <v>1E-4</v>
      </c>
    </row>
    <row r="61" spans="1:16" ht="24.75" customHeight="1" x14ac:dyDescent="0.3">
      <c r="A61" s="69">
        <f t="shared" si="1"/>
        <v>0</v>
      </c>
      <c r="B61" s="77">
        <f>'Équipes 2e cycle'!$A61</f>
        <v>0</v>
      </c>
      <c r="C61" s="71" t="e">
        <f>VLOOKUP($B61,'Équipes 2e cycle'!$A$8:$D$107,2,FALSE)</f>
        <v>#N/A</v>
      </c>
      <c r="D61" s="71" t="e">
        <f>VLOOKUP($B61,'Équipes 2e cycle'!$A$8:$D$107,3,FALSE)</f>
        <v>#N/A</v>
      </c>
      <c r="E61" s="72" t="e">
        <f>VLOOKUP($B61,'Équipes 2e cycle'!$A$8:$D$107,4,FALSE)</f>
        <v>#N/A</v>
      </c>
      <c r="F61" s="73"/>
      <c r="G61" s="137"/>
      <c r="H61" s="140">
        <f t="shared" si="5"/>
        <v>0</v>
      </c>
      <c r="I61" s="73"/>
      <c r="J61" s="78"/>
      <c r="K61" s="97">
        <f t="shared" si="6"/>
        <v>0</v>
      </c>
      <c r="L61" s="100">
        <f t="shared" si="2"/>
        <v>0</v>
      </c>
      <c r="M61" s="98">
        <f t="shared" si="3"/>
        <v>0</v>
      </c>
      <c r="N61" s="105">
        <f t="shared" si="4"/>
        <v>0</v>
      </c>
      <c r="O61" s="80"/>
      <c r="P61" s="79">
        <f t="shared" si="0"/>
        <v>1E-4</v>
      </c>
    </row>
    <row r="62" spans="1:16" ht="24.75" customHeight="1" x14ac:dyDescent="0.3">
      <c r="A62" s="69">
        <f t="shared" si="1"/>
        <v>0</v>
      </c>
      <c r="B62" s="77">
        <f>'Équipes 2e cycle'!$A62</f>
        <v>0</v>
      </c>
      <c r="C62" s="71" t="e">
        <f>VLOOKUP($B62,'Équipes 2e cycle'!$A$8:$D$107,2,FALSE)</f>
        <v>#N/A</v>
      </c>
      <c r="D62" s="71" t="e">
        <f>VLOOKUP($B62,'Équipes 2e cycle'!$A$8:$D$107,3,FALSE)</f>
        <v>#N/A</v>
      </c>
      <c r="E62" s="72" t="e">
        <f>VLOOKUP($B62,'Équipes 2e cycle'!$A$8:$D$107,4,FALSE)</f>
        <v>#N/A</v>
      </c>
      <c r="F62" s="73"/>
      <c r="G62" s="137"/>
      <c r="H62" s="140">
        <f t="shared" si="5"/>
        <v>0</v>
      </c>
      <c r="I62" s="73"/>
      <c r="J62" s="78"/>
      <c r="K62" s="97">
        <f t="shared" si="6"/>
        <v>0</v>
      </c>
      <c r="L62" s="100">
        <f t="shared" si="2"/>
        <v>0</v>
      </c>
      <c r="M62" s="98">
        <f t="shared" si="3"/>
        <v>0</v>
      </c>
      <c r="N62" s="105">
        <f t="shared" si="4"/>
        <v>0</v>
      </c>
      <c r="O62" s="80"/>
      <c r="P62" s="79">
        <f t="shared" si="0"/>
        <v>1E-4</v>
      </c>
    </row>
    <row r="63" spans="1:16" ht="24.75" customHeight="1" x14ac:dyDescent="0.3">
      <c r="A63" s="69">
        <f t="shared" si="1"/>
        <v>0</v>
      </c>
      <c r="B63" s="77">
        <f>'Équipes 2e cycle'!$A63</f>
        <v>0</v>
      </c>
      <c r="C63" s="71" t="e">
        <f>VLOOKUP($B63,'Équipes 2e cycle'!$A$8:$D$107,2,FALSE)</f>
        <v>#N/A</v>
      </c>
      <c r="D63" s="71" t="e">
        <f>VLOOKUP($B63,'Équipes 2e cycle'!$A$8:$D$107,3,FALSE)</f>
        <v>#N/A</v>
      </c>
      <c r="E63" s="72" t="e">
        <f>VLOOKUP($B63,'Équipes 2e cycle'!$A$8:$D$107,4,FALSE)</f>
        <v>#N/A</v>
      </c>
      <c r="F63" s="73"/>
      <c r="G63" s="137"/>
      <c r="H63" s="140">
        <f t="shared" si="5"/>
        <v>0</v>
      </c>
      <c r="I63" s="73"/>
      <c r="J63" s="78"/>
      <c r="K63" s="97">
        <f t="shared" si="6"/>
        <v>0</v>
      </c>
      <c r="L63" s="100">
        <f t="shared" si="2"/>
        <v>0</v>
      </c>
      <c r="M63" s="98">
        <f t="shared" si="3"/>
        <v>0</v>
      </c>
      <c r="N63" s="105">
        <f t="shared" si="4"/>
        <v>0</v>
      </c>
      <c r="O63" s="80"/>
      <c r="P63" s="79">
        <f t="shared" si="0"/>
        <v>1E-4</v>
      </c>
    </row>
    <row r="64" spans="1:16" ht="24.75" customHeight="1" x14ac:dyDescent="0.3">
      <c r="A64" s="69">
        <f t="shared" si="1"/>
        <v>0</v>
      </c>
      <c r="B64" s="77">
        <f>'Équipes 2e cycle'!$A64</f>
        <v>0</v>
      </c>
      <c r="C64" s="71" t="e">
        <f>VLOOKUP($B64,'Équipes 2e cycle'!$A$8:$D$107,2,FALSE)</f>
        <v>#N/A</v>
      </c>
      <c r="D64" s="71" t="e">
        <f>VLOOKUP($B64,'Équipes 2e cycle'!$A$8:$D$107,3,FALSE)</f>
        <v>#N/A</v>
      </c>
      <c r="E64" s="72" t="e">
        <f>VLOOKUP($B64,'Équipes 2e cycle'!$A$8:$D$107,4,FALSE)</f>
        <v>#N/A</v>
      </c>
      <c r="F64" s="73"/>
      <c r="G64" s="137"/>
      <c r="H64" s="140">
        <f t="shared" si="5"/>
        <v>0</v>
      </c>
      <c r="I64" s="73"/>
      <c r="J64" s="78"/>
      <c r="K64" s="97">
        <f t="shared" si="6"/>
        <v>0</v>
      </c>
      <c r="L64" s="100">
        <f t="shared" si="2"/>
        <v>0</v>
      </c>
      <c r="M64" s="98">
        <f t="shared" si="3"/>
        <v>0</v>
      </c>
      <c r="N64" s="105">
        <f t="shared" si="4"/>
        <v>0</v>
      </c>
      <c r="O64" s="80"/>
      <c r="P64" s="79">
        <f t="shared" si="0"/>
        <v>1E-4</v>
      </c>
    </row>
    <row r="65" spans="1:16" ht="24.75" customHeight="1" x14ac:dyDescent="0.3">
      <c r="A65" s="69">
        <f t="shared" si="1"/>
        <v>0</v>
      </c>
      <c r="B65" s="77">
        <f>'Équipes 2e cycle'!$A65</f>
        <v>0</v>
      </c>
      <c r="C65" s="71" t="e">
        <f>VLOOKUP($B65,'Équipes 2e cycle'!$A$8:$D$107,2,FALSE)</f>
        <v>#N/A</v>
      </c>
      <c r="D65" s="71" t="e">
        <f>VLOOKUP($B65,'Équipes 2e cycle'!$A$8:$D$107,3,FALSE)</f>
        <v>#N/A</v>
      </c>
      <c r="E65" s="72" t="e">
        <f>VLOOKUP($B65,'Équipes 2e cycle'!$A$8:$D$107,4,FALSE)</f>
        <v>#N/A</v>
      </c>
      <c r="F65" s="73"/>
      <c r="G65" s="137"/>
      <c r="H65" s="140">
        <f t="shared" si="5"/>
        <v>0</v>
      </c>
      <c r="I65" s="73"/>
      <c r="J65" s="78"/>
      <c r="K65" s="97">
        <f t="shared" si="6"/>
        <v>0</v>
      </c>
      <c r="L65" s="100">
        <f t="shared" si="2"/>
        <v>0</v>
      </c>
      <c r="M65" s="98">
        <f t="shared" si="3"/>
        <v>0</v>
      </c>
      <c r="N65" s="105">
        <f t="shared" si="4"/>
        <v>0</v>
      </c>
      <c r="O65" s="80"/>
      <c r="P65" s="79">
        <f t="shared" si="0"/>
        <v>1E-4</v>
      </c>
    </row>
    <row r="66" spans="1:16" ht="24.75" customHeight="1" x14ac:dyDescent="0.3">
      <c r="A66" s="69">
        <f t="shared" si="1"/>
        <v>0</v>
      </c>
      <c r="B66" s="77">
        <f>'Équipes 2e cycle'!$A66</f>
        <v>0</v>
      </c>
      <c r="C66" s="71" t="e">
        <f>VLOOKUP($B66,'Équipes 2e cycle'!$A$8:$D$107,2,FALSE)</f>
        <v>#N/A</v>
      </c>
      <c r="D66" s="71" t="e">
        <f>VLOOKUP($B66,'Équipes 2e cycle'!$A$8:$D$107,3,FALSE)</f>
        <v>#N/A</v>
      </c>
      <c r="E66" s="72" t="e">
        <f>VLOOKUP($B66,'Équipes 2e cycle'!$A$8:$D$107,4,FALSE)</f>
        <v>#N/A</v>
      </c>
      <c r="F66" s="73"/>
      <c r="G66" s="137"/>
      <c r="H66" s="140">
        <f t="shared" si="5"/>
        <v>0</v>
      </c>
      <c r="I66" s="73"/>
      <c r="J66" s="78"/>
      <c r="K66" s="97">
        <f t="shared" si="6"/>
        <v>0</v>
      </c>
      <c r="L66" s="100">
        <f t="shared" si="2"/>
        <v>0</v>
      </c>
      <c r="M66" s="98">
        <f t="shared" si="3"/>
        <v>0</v>
      </c>
      <c r="N66" s="105">
        <f t="shared" si="4"/>
        <v>0</v>
      </c>
      <c r="O66" s="80"/>
      <c r="P66" s="79">
        <f t="shared" si="0"/>
        <v>1E-4</v>
      </c>
    </row>
    <row r="67" spans="1:16" ht="24.75" customHeight="1" x14ac:dyDescent="0.3">
      <c r="A67" s="69">
        <f t="shared" si="1"/>
        <v>0</v>
      </c>
      <c r="B67" s="77">
        <f>'Équipes 2e cycle'!$A67</f>
        <v>0</v>
      </c>
      <c r="C67" s="71" t="e">
        <f>VLOOKUP($B67,'Équipes 2e cycle'!$A$8:$D$107,2,FALSE)</f>
        <v>#N/A</v>
      </c>
      <c r="D67" s="71" t="e">
        <f>VLOOKUP($B67,'Équipes 2e cycle'!$A$8:$D$107,3,FALSE)</f>
        <v>#N/A</v>
      </c>
      <c r="E67" s="72" t="e">
        <f>VLOOKUP($B67,'Équipes 2e cycle'!$A$8:$D$107,4,FALSE)</f>
        <v>#N/A</v>
      </c>
      <c r="F67" s="73"/>
      <c r="G67" s="137"/>
      <c r="H67" s="140">
        <f t="shared" si="5"/>
        <v>0</v>
      </c>
      <c r="I67" s="73"/>
      <c r="J67" s="78"/>
      <c r="K67" s="97">
        <f t="shared" si="6"/>
        <v>0</v>
      </c>
      <c r="L67" s="100">
        <f t="shared" si="2"/>
        <v>0</v>
      </c>
      <c r="M67" s="98">
        <f t="shared" si="3"/>
        <v>0</v>
      </c>
      <c r="N67" s="105">
        <f t="shared" si="4"/>
        <v>0</v>
      </c>
      <c r="O67" s="80"/>
      <c r="P67" s="79">
        <f t="shared" si="0"/>
        <v>1E-4</v>
      </c>
    </row>
    <row r="68" spans="1:16" ht="24.75" customHeight="1" x14ac:dyDescent="0.3">
      <c r="A68" s="69">
        <f t="shared" si="1"/>
        <v>0</v>
      </c>
      <c r="B68" s="77">
        <f>'Équipes 2e cycle'!$A68</f>
        <v>0</v>
      </c>
      <c r="C68" s="71" t="e">
        <f>VLOOKUP($B68,'Équipes 2e cycle'!$A$8:$D$107,2,FALSE)</f>
        <v>#N/A</v>
      </c>
      <c r="D68" s="71" t="e">
        <f>VLOOKUP($B68,'Équipes 2e cycle'!$A$8:$D$107,3,FALSE)</f>
        <v>#N/A</v>
      </c>
      <c r="E68" s="72" t="e">
        <f>VLOOKUP($B68,'Équipes 2e cycle'!$A$8:$D$107,4,FALSE)</f>
        <v>#N/A</v>
      </c>
      <c r="F68" s="73"/>
      <c r="G68" s="137"/>
      <c r="H68" s="140">
        <f t="shared" si="5"/>
        <v>0</v>
      </c>
      <c r="I68" s="73"/>
      <c r="J68" s="78"/>
      <c r="K68" s="97">
        <f t="shared" si="6"/>
        <v>0</v>
      </c>
      <c r="L68" s="100">
        <f t="shared" si="2"/>
        <v>0</v>
      </c>
      <c r="M68" s="98">
        <f t="shared" si="3"/>
        <v>0</v>
      </c>
      <c r="N68" s="105">
        <f t="shared" si="4"/>
        <v>0</v>
      </c>
      <c r="O68" s="80"/>
      <c r="P68" s="79">
        <f t="shared" si="0"/>
        <v>1E-4</v>
      </c>
    </row>
    <row r="69" spans="1:16" ht="24.75" customHeight="1" x14ac:dyDescent="0.3">
      <c r="A69" s="69">
        <f t="shared" si="1"/>
        <v>0</v>
      </c>
      <c r="B69" s="77">
        <f>'Équipes 2e cycle'!$A69</f>
        <v>0</v>
      </c>
      <c r="C69" s="71" t="e">
        <f>VLOOKUP($B69,'Équipes 2e cycle'!$A$8:$D$107,2,FALSE)</f>
        <v>#N/A</v>
      </c>
      <c r="D69" s="71" t="e">
        <f>VLOOKUP($B69,'Équipes 2e cycle'!$A$8:$D$107,3,FALSE)</f>
        <v>#N/A</v>
      </c>
      <c r="E69" s="72" t="e">
        <f>VLOOKUP($B69,'Équipes 2e cycle'!$A$8:$D$107,4,FALSE)</f>
        <v>#N/A</v>
      </c>
      <c r="F69" s="73"/>
      <c r="G69" s="137"/>
      <c r="H69" s="140">
        <f t="shared" si="5"/>
        <v>0</v>
      </c>
      <c r="I69" s="73"/>
      <c r="J69" s="78"/>
      <c r="K69" s="97">
        <f t="shared" si="6"/>
        <v>0</v>
      </c>
      <c r="L69" s="100">
        <f t="shared" si="2"/>
        <v>0</v>
      </c>
      <c r="M69" s="98">
        <f t="shared" si="3"/>
        <v>0</v>
      </c>
      <c r="N69" s="105">
        <f t="shared" si="4"/>
        <v>0</v>
      </c>
      <c r="O69" s="80"/>
      <c r="P69" s="79">
        <f t="shared" si="0"/>
        <v>1E-4</v>
      </c>
    </row>
    <row r="70" spans="1:16" ht="24.75" customHeight="1" x14ac:dyDescent="0.3">
      <c r="A70" s="69">
        <f t="shared" si="1"/>
        <v>0</v>
      </c>
      <c r="B70" s="77">
        <f>'Équipes 2e cycle'!$A70</f>
        <v>0</v>
      </c>
      <c r="C70" s="71" t="e">
        <f>VLOOKUP($B70,'Équipes 2e cycle'!$A$8:$D$107,2,FALSE)</f>
        <v>#N/A</v>
      </c>
      <c r="D70" s="71" t="e">
        <f>VLOOKUP($B70,'Équipes 2e cycle'!$A$8:$D$107,3,FALSE)</f>
        <v>#N/A</v>
      </c>
      <c r="E70" s="72" t="e">
        <f>VLOOKUP($B70,'Équipes 2e cycle'!$A$8:$D$107,4,FALSE)</f>
        <v>#N/A</v>
      </c>
      <c r="F70" s="73"/>
      <c r="G70" s="137"/>
      <c r="H70" s="140">
        <f t="shared" si="5"/>
        <v>0</v>
      </c>
      <c r="I70" s="73"/>
      <c r="J70" s="78"/>
      <c r="K70" s="97">
        <f t="shared" si="6"/>
        <v>0</v>
      </c>
      <c r="L70" s="100">
        <f t="shared" si="2"/>
        <v>0</v>
      </c>
      <c r="M70" s="98">
        <f t="shared" si="3"/>
        <v>0</v>
      </c>
      <c r="N70" s="105">
        <f t="shared" si="4"/>
        <v>0</v>
      </c>
      <c r="O70" s="80"/>
      <c r="P70" s="79">
        <f t="shared" si="0"/>
        <v>1E-4</v>
      </c>
    </row>
    <row r="71" spans="1:16" ht="24.75" customHeight="1" x14ac:dyDescent="0.3">
      <c r="A71" s="69">
        <f t="shared" si="1"/>
        <v>0</v>
      </c>
      <c r="B71" s="77">
        <f>'Équipes 2e cycle'!$A71</f>
        <v>0</v>
      </c>
      <c r="C71" s="71" t="e">
        <f>VLOOKUP($B71,'Équipes 2e cycle'!$A$8:$D$107,2,FALSE)</f>
        <v>#N/A</v>
      </c>
      <c r="D71" s="71" t="e">
        <f>VLOOKUP($B71,'Équipes 2e cycle'!$A$8:$D$107,3,FALSE)</f>
        <v>#N/A</v>
      </c>
      <c r="E71" s="72" t="e">
        <f>VLOOKUP($B71,'Équipes 2e cycle'!$A$8:$D$107,4,FALSE)</f>
        <v>#N/A</v>
      </c>
      <c r="F71" s="73"/>
      <c r="G71" s="137"/>
      <c r="H71" s="140">
        <f t="shared" si="5"/>
        <v>0</v>
      </c>
      <c r="I71" s="73"/>
      <c r="J71" s="78"/>
      <c r="K71" s="97">
        <f t="shared" si="6"/>
        <v>0</v>
      </c>
      <c r="L71" s="100">
        <f t="shared" si="2"/>
        <v>0</v>
      </c>
      <c r="M71" s="98">
        <f t="shared" si="3"/>
        <v>0</v>
      </c>
      <c r="N71" s="105">
        <f t="shared" si="4"/>
        <v>0</v>
      </c>
      <c r="O71" s="80"/>
      <c r="P71" s="79">
        <f t="shared" ref="P71:P107" si="7">IFERROR($N71+IF(O71="",0,1/O71/1000),0)+(100-$B71)/1000000</f>
        <v>1E-4</v>
      </c>
    </row>
    <row r="72" spans="1:16" ht="24.75" customHeight="1" x14ac:dyDescent="0.3">
      <c r="A72" s="69">
        <f t="shared" si="1"/>
        <v>0</v>
      </c>
      <c r="B72" s="77">
        <f>'Équipes 2e cycle'!$A72</f>
        <v>0</v>
      </c>
      <c r="C72" s="71" t="e">
        <f>VLOOKUP($B72,'Équipes 2e cycle'!$A$8:$D$107,2,FALSE)</f>
        <v>#N/A</v>
      </c>
      <c r="D72" s="71" t="e">
        <f>VLOOKUP($B72,'Équipes 2e cycle'!$A$8:$D$107,3,FALSE)</f>
        <v>#N/A</v>
      </c>
      <c r="E72" s="72" t="e">
        <f>VLOOKUP($B72,'Équipes 2e cycle'!$A$8:$D$107,4,FALSE)</f>
        <v>#N/A</v>
      </c>
      <c r="F72" s="73"/>
      <c r="G72" s="137"/>
      <c r="H72" s="140">
        <f t="shared" si="5"/>
        <v>0</v>
      </c>
      <c r="I72" s="73"/>
      <c r="J72" s="78"/>
      <c r="K72" s="97">
        <f t="shared" si="6"/>
        <v>0</v>
      </c>
      <c r="L72" s="100">
        <f t="shared" si="2"/>
        <v>0</v>
      </c>
      <c r="M72" s="98">
        <f t="shared" si="3"/>
        <v>0</v>
      </c>
      <c r="N72" s="105">
        <f t="shared" si="4"/>
        <v>0</v>
      </c>
      <c r="O72" s="80"/>
      <c r="P72" s="79">
        <f t="shared" si="7"/>
        <v>1E-4</v>
      </c>
    </row>
    <row r="73" spans="1:16" ht="24.75" customHeight="1" x14ac:dyDescent="0.3">
      <c r="A73" s="69">
        <f t="shared" ref="A73:A107" si="8">N73</f>
        <v>0</v>
      </c>
      <c r="B73" s="77">
        <f>'Équipes 2e cycle'!$A73</f>
        <v>0</v>
      </c>
      <c r="C73" s="71" t="e">
        <f>VLOOKUP($B73,'Équipes 2e cycle'!$A$8:$D$107,2,FALSE)</f>
        <v>#N/A</v>
      </c>
      <c r="D73" s="71" t="e">
        <f>VLOOKUP($B73,'Équipes 2e cycle'!$A$8:$D$107,3,FALSE)</f>
        <v>#N/A</v>
      </c>
      <c r="E73" s="72" t="e">
        <f>VLOOKUP($B73,'Équipes 2e cycle'!$A$8:$D$107,4,FALSE)</f>
        <v>#N/A</v>
      </c>
      <c r="F73" s="73"/>
      <c r="G73" s="137"/>
      <c r="H73" s="140">
        <f t="shared" si="5"/>
        <v>0</v>
      </c>
      <c r="I73" s="73"/>
      <c r="J73" s="78"/>
      <c r="K73" s="97">
        <f t="shared" si="6"/>
        <v>0</v>
      </c>
      <c r="L73" s="100">
        <f t="shared" ref="L73:L107" si="9">H73</f>
        <v>0</v>
      </c>
      <c r="M73" s="98">
        <f t="shared" ref="M73:M107" si="10">K73</f>
        <v>0</v>
      </c>
      <c r="N73" s="105">
        <f t="shared" ref="N73:N106" si="11">LARGE(L73:M73,1)</f>
        <v>0</v>
      </c>
      <c r="O73" s="80"/>
      <c r="P73" s="79">
        <f t="shared" si="7"/>
        <v>1E-4</v>
      </c>
    </row>
    <row r="74" spans="1:16" ht="24.75" customHeight="1" x14ac:dyDescent="0.3">
      <c r="A74" s="69">
        <f t="shared" si="8"/>
        <v>0</v>
      </c>
      <c r="B74" s="77">
        <f>'Équipes 2e cycle'!$A74</f>
        <v>0</v>
      </c>
      <c r="C74" s="71" t="e">
        <f>VLOOKUP($B74,'Équipes 2e cycle'!$A$8:$D$107,2,FALSE)</f>
        <v>#N/A</v>
      </c>
      <c r="D74" s="71" t="e">
        <f>VLOOKUP($B74,'Équipes 2e cycle'!$A$8:$D$107,3,FALSE)</f>
        <v>#N/A</v>
      </c>
      <c r="E74" s="72" t="e">
        <f>VLOOKUP($B74,'Équipes 2e cycle'!$A$8:$D$107,4,FALSE)</f>
        <v>#N/A</v>
      </c>
      <c r="F74" s="73"/>
      <c r="G74" s="137"/>
      <c r="H74" s="140">
        <f t="shared" si="5"/>
        <v>0</v>
      </c>
      <c r="I74" s="73"/>
      <c r="J74" s="78"/>
      <c r="K74" s="97">
        <f t="shared" si="6"/>
        <v>0</v>
      </c>
      <c r="L74" s="100">
        <f t="shared" si="9"/>
        <v>0</v>
      </c>
      <c r="M74" s="98">
        <f t="shared" si="10"/>
        <v>0</v>
      </c>
      <c r="N74" s="105">
        <f t="shared" si="11"/>
        <v>0</v>
      </c>
      <c r="O74" s="80"/>
      <c r="P74" s="79">
        <f t="shared" si="7"/>
        <v>1E-4</v>
      </c>
    </row>
    <row r="75" spans="1:16" ht="24.75" customHeight="1" x14ac:dyDescent="0.3">
      <c r="A75" s="69">
        <f t="shared" si="8"/>
        <v>0</v>
      </c>
      <c r="B75" s="77">
        <f>'Équipes 2e cycle'!$A75</f>
        <v>0</v>
      </c>
      <c r="C75" s="71" t="e">
        <f>VLOOKUP($B75,'Équipes 2e cycle'!$A$8:$D$107,2,FALSE)</f>
        <v>#N/A</v>
      </c>
      <c r="D75" s="71" t="e">
        <f>VLOOKUP($B75,'Équipes 2e cycle'!$A$8:$D$107,3,FALSE)</f>
        <v>#N/A</v>
      </c>
      <c r="E75" s="72" t="e">
        <f>VLOOKUP($B75,'Équipes 2e cycle'!$A$8:$D$107,4,FALSE)</f>
        <v>#N/A</v>
      </c>
      <c r="F75" s="73"/>
      <c r="G75" s="137"/>
      <c r="H75" s="140">
        <f t="shared" ref="H75:H107" si="12">(F75*100)-G75</f>
        <v>0</v>
      </c>
      <c r="I75" s="73"/>
      <c r="J75" s="78"/>
      <c r="K75" s="97">
        <f t="shared" ref="K75:K107" si="13">(I75*100)-J75</f>
        <v>0</v>
      </c>
      <c r="L75" s="100">
        <f t="shared" si="9"/>
        <v>0</v>
      </c>
      <c r="M75" s="98">
        <f t="shared" si="10"/>
        <v>0</v>
      </c>
      <c r="N75" s="105">
        <f t="shared" si="11"/>
        <v>0</v>
      </c>
      <c r="O75" s="80"/>
      <c r="P75" s="79">
        <f t="shared" si="7"/>
        <v>1E-4</v>
      </c>
    </row>
    <row r="76" spans="1:16" ht="24.75" customHeight="1" x14ac:dyDescent="0.3">
      <c r="A76" s="69">
        <f t="shared" si="8"/>
        <v>0</v>
      </c>
      <c r="B76" s="77">
        <f>'Équipes 2e cycle'!$A76</f>
        <v>0</v>
      </c>
      <c r="C76" s="71" t="e">
        <f>VLOOKUP($B76,'Équipes 2e cycle'!$A$8:$D$107,2,FALSE)</f>
        <v>#N/A</v>
      </c>
      <c r="D76" s="71" t="e">
        <f>VLOOKUP($B76,'Équipes 2e cycle'!$A$8:$D$107,3,FALSE)</f>
        <v>#N/A</v>
      </c>
      <c r="E76" s="72" t="e">
        <f>VLOOKUP($B76,'Équipes 2e cycle'!$A$8:$D$107,4,FALSE)</f>
        <v>#N/A</v>
      </c>
      <c r="F76" s="73"/>
      <c r="G76" s="137"/>
      <c r="H76" s="140">
        <f t="shared" si="12"/>
        <v>0</v>
      </c>
      <c r="I76" s="73"/>
      <c r="J76" s="78"/>
      <c r="K76" s="97">
        <f t="shared" si="13"/>
        <v>0</v>
      </c>
      <c r="L76" s="100">
        <f t="shared" si="9"/>
        <v>0</v>
      </c>
      <c r="M76" s="98">
        <f t="shared" si="10"/>
        <v>0</v>
      </c>
      <c r="N76" s="105">
        <f t="shared" si="11"/>
        <v>0</v>
      </c>
      <c r="O76" s="80"/>
      <c r="P76" s="79">
        <f t="shared" si="7"/>
        <v>1E-4</v>
      </c>
    </row>
    <row r="77" spans="1:16" ht="24.75" customHeight="1" x14ac:dyDescent="0.3">
      <c r="A77" s="69">
        <f t="shared" si="8"/>
        <v>0</v>
      </c>
      <c r="B77" s="77">
        <f>'Équipes 2e cycle'!$A77</f>
        <v>0</v>
      </c>
      <c r="C77" s="71" t="e">
        <f>VLOOKUP($B77,'Équipes 2e cycle'!$A$8:$D$107,2,FALSE)</f>
        <v>#N/A</v>
      </c>
      <c r="D77" s="71" t="e">
        <f>VLOOKUP($B77,'Équipes 2e cycle'!$A$8:$D$107,3,FALSE)</f>
        <v>#N/A</v>
      </c>
      <c r="E77" s="72" t="e">
        <f>VLOOKUP($B77,'Équipes 2e cycle'!$A$8:$D$107,4,FALSE)</f>
        <v>#N/A</v>
      </c>
      <c r="F77" s="73"/>
      <c r="G77" s="137"/>
      <c r="H77" s="140">
        <f t="shared" si="12"/>
        <v>0</v>
      </c>
      <c r="I77" s="73"/>
      <c r="J77" s="78"/>
      <c r="K77" s="97">
        <f t="shared" si="13"/>
        <v>0</v>
      </c>
      <c r="L77" s="100">
        <f t="shared" si="9"/>
        <v>0</v>
      </c>
      <c r="M77" s="98">
        <f t="shared" si="10"/>
        <v>0</v>
      </c>
      <c r="N77" s="105">
        <f t="shared" si="11"/>
        <v>0</v>
      </c>
      <c r="O77" s="80"/>
      <c r="P77" s="79">
        <f t="shared" si="7"/>
        <v>1E-4</v>
      </c>
    </row>
    <row r="78" spans="1:16" ht="24.75" customHeight="1" x14ac:dyDescent="0.3">
      <c r="A78" s="69">
        <f t="shared" si="8"/>
        <v>0</v>
      </c>
      <c r="B78" s="77">
        <f>'Équipes 2e cycle'!$A78</f>
        <v>0</v>
      </c>
      <c r="C78" s="71" t="e">
        <f>VLOOKUP($B78,'Équipes 2e cycle'!$A$8:$D$107,2,FALSE)</f>
        <v>#N/A</v>
      </c>
      <c r="D78" s="71" t="e">
        <f>VLOOKUP($B78,'Équipes 2e cycle'!$A$8:$D$107,3,FALSE)</f>
        <v>#N/A</v>
      </c>
      <c r="E78" s="72" t="e">
        <f>VLOOKUP($B78,'Équipes 2e cycle'!$A$8:$D$107,4,FALSE)</f>
        <v>#N/A</v>
      </c>
      <c r="F78" s="73"/>
      <c r="G78" s="137"/>
      <c r="H78" s="140">
        <f t="shared" si="12"/>
        <v>0</v>
      </c>
      <c r="I78" s="73"/>
      <c r="J78" s="78"/>
      <c r="K78" s="97">
        <f t="shared" si="13"/>
        <v>0</v>
      </c>
      <c r="L78" s="100">
        <f t="shared" si="9"/>
        <v>0</v>
      </c>
      <c r="M78" s="98">
        <f t="shared" si="10"/>
        <v>0</v>
      </c>
      <c r="N78" s="105">
        <f t="shared" si="11"/>
        <v>0</v>
      </c>
      <c r="O78" s="80"/>
      <c r="P78" s="79">
        <f t="shared" si="7"/>
        <v>1E-4</v>
      </c>
    </row>
    <row r="79" spans="1:16" ht="24.75" customHeight="1" x14ac:dyDescent="0.3">
      <c r="A79" s="69">
        <f t="shared" si="8"/>
        <v>0</v>
      </c>
      <c r="B79" s="77">
        <f>'Équipes 2e cycle'!$A79</f>
        <v>0</v>
      </c>
      <c r="C79" s="71" t="e">
        <f>VLOOKUP($B79,'Équipes 2e cycle'!$A$8:$D$107,2,FALSE)</f>
        <v>#N/A</v>
      </c>
      <c r="D79" s="71" t="e">
        <f>VLOOKUP($B79,'Équipes 2e cycle'!$A$8:$D$107,3,FALSE)</f>
        <v>#N/A</v>
      </c>
      <c r="E79" s="72" t="e">
        <f>VLOOKUP($B79,'Équipes 2e cycle'!$A$8:$D$107,4,FALSE)</f>
        <v>#N/A</v>
      </c>
      <c r="F79" s="73"/>
      <c r="G79" s="137"/>
      <c r="H79" s="140">
        <f t="shared" si="12"/>
        <v>0</v>
      </c>
      <c r="I79" s="73"/>
      <c r="J79" s="78"/>
      <c r="K79" s="97">
        <f t="shared" si="13"/>
        <v>0</v>
      </c>
      <c r="L79" s="100">
        <f t="shared" si="9"/>
        <v>0</v>
      </c>
      <c r="M79" s="98">
        <f t="shared" si="10"/>
        <v>0</v>
      </c>
      <c r="N79" s="105">
        <f t="shared" si="11"/>
        <v>0</v>
      </c>
      <c r="O79" s="80"/>
      <c r="P79" s="79">
        <f t="shared" si="7"/>
        <v>1E-4</v>
      </c>
    </row>
    <row r="80" spans="1:16" ht="24.75" customHeight="1" x14ac:dyDescent="0.3">
      <c r="A80" s="69">
        <f t="shared" si="8"/>
        <v>0</v>
      </c>
      <c r="B80" s="77">
        <f>'Équipes 2e cycle'!$A80</f>
        <v>0</v>
      </c>
      <c r="C80" s="71" t="e">
        <f>VLOOKUP($B80,'Équipes 2e cycle'!$A$8:$D$107,2,FALSE)</f>
        <v>#N/A</v>
      </c>
      <c r="D80" s="71" t="e">
        <f>VLOOKUP($B80,'Équipes 2e cycle'!$A$8:$D$107,3,FALSE)</f>
        <v>#N/A</v>
      </c>
      <c r="E80" s="72" t="e">
        <f>VLOOKUP($B80,'Équipes 2e cycle'!$A$8:$D$107,4,FALSE)</f>
        <v>#N/A</v>
      </c>
      <c r="F80" s="73"/>
      <c r="G80" s="137"/>
      <c r="H80" s="140">
        <f t="shared" si="12"/>
        <v>0</v>
      </c>
      <c r="I80" s="73"/>
      <c r="J80" s="78"/>
      <c r="K80" s="97">
        <f t="shared" si="13"/>
        <v>0</v>
      </c>
      <c r="L80" s="100">
        <f t="shared" si="9"/>
        <v>0</v>
      </c>
      <c r="M80" s="98">
        <f t="shared" si="10"/>
        <v>0</v>
      </c>
      <c r="N80" s="105">
        <f t="shared" si="11"/>
        <v>0</v>
      </c>
      <c r="O80" s="80"/>
      <c r="P80" s="79">
        <f t="shared" si="7"/>
        <v>1E-4</v>
      </c>
    </row>
    <row r="81" spans="1:16" ht="24.75" customHeight="1" x14ac:dyDescent="0.3">
      <c r="A81" s="69">
        <f t="shared" si="8"/>
        <v>0</v>
      </c>
      <c r="B81" s="77">
        <f>'Équipes 2e cycle'!$A81</f>
        <v>0</v>
      </c>
      <c r="C81" s="71" t="e">
        <f>VLOOKUP($B81,'Équipes 2e cycle'!$A$8:$D$107,2,FALSE)</f>
        <v>#N/A</v>
      </c>
      <c r="D81" s="71" t="e">
        <f>VLOOKUP($B81,'Équipes 2e cycle'!$A$8:$D$107,3,FALSE)</f>
        <v>#N/A</v>
      </c>
      <c r="E81" s="72" t="e">
        <f>VLOOKUP($B81,'Équipes 2e cycle'!$A$8:$D$107,4,FALSE)</f>
        <v>#N/A</v>
      </c>
      <c r="F81" s="73"/>
      <c r="G81" s="137"/>
      <c r="H81" s="140">
        <f t="shared" si="12"/>
        <v>0</v>
      </c>
      <c r="I81" s="73"/>
      <c r="J81" s="78"/>
      <c r="K81" s="97">
        <f t="shared" si="13"/>
        <v>0</v>
      </c>
      <c r="L81" s="100">
        <f t="shared" si="9"/>
        <v>0</v>
      </c>
      <c r="M81" s="98">
        <f t="shared" si="10"/>
        <v>0</v>
      </c>
      <c r="N81" s="105">
        <f t="shared" si="11"/>
        <v>0</v>
      </c>
      <c r="O81" s="80"/>
      <c r="P81" s="79">
        <f t="shared" si="7"/>
        <v>1E-4</v>
      </c>
    </row>
    <row r="82" spans="1:16" ht="24.75" customHeight="1" x14ac:dyDescent="0.3">
      <c r="A82" s="69">
        <f t="shared" si="8"/>
        <v>0</v>
      </c>
      <c r="B82" s="77">
        <f>'Équipes 2e cycle'!$A82</f>
        <v>0</v>
      </c>
      <c r="C82" s="71" t="e">
        <f>VLOOKUP($B82,'Équipes 2e cycle'!$A$8:$D$107,2,FALSE)</f>
        <v>#N/A</v>
      </c>
      <c r="D82" s="71" t="e">
        <f>VLOOKUP($B82,'Équipes 2e cycle'!$A$8:$D$107,3,FALSE)</f>
        <v>#N/A</v>
      </c>
      <c r="E82" s="72" t="e">
        <f>VLOOKUP($B82,'Équipes 2e cycle'!$A$8:$D$107,4,FALSE)</f>
        <v>#N/A</v>
      </c>
      <c r="F82" s="73"/>
      <c r="G82" s="137"/>
      <c r="H82" s="140">
        <f t="shared" si="12"/>
        <v>0</v>
      </c>
      <c r="I82" s="73"/>
      <c r="J82" s="78"/>
      <c r="K82" s="97">
        <f t="shared" si="13"/>
        <v>0</v>
      </c>
      <c r="L82" s="100">
        <f t="shared" si="9"/>
        <v>0</v>
      </c>
      <c r="M82" s="98">
        <f t="shared" si="10"/>
        <v>0</v>
      </c>
      <c r="N82" s="105">
        <f t="shared" si="11"/>
        <v>0</v>
      </c>
      <c r="O82" s="80"/>
      <c r="P82" s="79">
        <f t="shared" si="7"/>
        <v>1E-4</v>
      </c>
    </row>
    <row r="83" spans="1:16" ht="24.75" customHeight="1" x14ac:dyDescent="0.3">
      <c r="A83" s="69">
        <f t="shared" si="8"/>
        <v>0</v>
      </c>
      <c r="B83" s="77">
        <f>'Équipes 2e cycle'!$A83</f>
        <v>0</v>
      </c>
      <c r="C83" s="71" t="e">
        <f>VLOOKUP($B83,'Équipes 2e cycle'!$A$8:$D$107,2,FALSE)</f>
        <v>#N/A</v>
      </c>
      <c r="D83" s="71" t="e">
        <f>VLOOKUP($B83,'Équipes 2e cycle'!$A$8:$D$107,3,FALSE)</f>
        <v>#N/A</v>
      </c>
      <c r="E83" s="72" t="e">
        <f>VLOOKUP($B83,'Équipes 2e cycle'!$A$8:$D$107,4,FALSE)</f>
        <v>#N/A</v>
      </c>
      <c r="F83" s="73"/>
      <c r="G83" s="137"/>
      <c r="H83" s="140">
        <f t="shared" si="12"/>
        <v>0</v>
      </c>
      <c r="I83" s="73"/>
      <c r="J83" s="78"/>
      <c r="K83" s="97">
        <f t="shared" si="13"/>
        <v>0</v>
      </c>
      <c r="L83" s="100">
        <f t="shared" si="9"/>
        <v>0</v>
      </c>
      <c r="M83" s="98">
        <f t="shared" si="10"/>
        <v>0</v>
      </c>
      <c r="N83" s="105">
        <f t="shared" si="11"/>
        <v>0</v>
      </c>
      <c r="O83" s="80"/>
      <c r="P83" s="79">
        <f t="shared" si="7"/>
        <v>1E-4</v>
      </c>
    </row>
    <row r="84" spans="1:16" ht="24.75" customHeight="1" x14ac:dyDescent="0.3">
      <c r="A84" s="69">
        <f t="shared" si="8"/>
        <v>0</v>
      </c>
      <c r="B84" s="77">
        <f>'Équipes 2e cycle'!$A84</f>
        <v>0</v>
      </c>
      <c r="C84" s="71" t="e">
        <f>VLOOKUP($B84,'Équipes 2e cycle'!$A$8:$D$107,2,FALSE)</f>
        <v>#N/A</v>
      </c>
      <c r="D84" s="71" t="e">
        <f>VLOOKUP($B84,'Équipes 2e cycle'!$A$8:$D$107,3,FALSE)</f>
        <v>#N/A</v>
      </c>
      <c r="E84" s="72" t="e">
        <f>VLOOKUP($B84,'Équipes 2e cycle'!$A$8:$D$107,4,FALSE)</f>
        <v>#N/A</v>
      </c>
      <c r="F84" s="73"/>
      <c r="G84" s="137"/>
      <c r="H84" s="140">
        <f t="shared" si="12"/>
        <v>0</v>
      </c>
      <c r="I84" s="73"/>
      <c r="J84" s="78"/>
      <c r="K84" s="97">
        <f t="shared" si="13"/>
        <v>0</v>
      </c>
      <c r="L84" s="100">
        <f t="shared" si="9"/>
        <v>0</v>
      </c>
      <c r="M84" s="98">
        <f t="shared" si="10"/>
        <v>0</v>
      </c>
      <c r="N84" s="105">
        <f t="shared" si="11"/>
        <v>0</v>
      </c>
      <c r="O84" s="80"/>
      <c r="P84" s="79">
        <f t="shared" si="7"/>
        <v>1E-4</v>
      </c>
    </row>
    <row r="85" spans="1:16" ht="24.75" customHeight="1" x14ac:dyDescent="0.3">
      <c r="A85" s="69">
        <f t="shared" si="8"/>
        <v>0</v>
      </c>
      <c r="B85" s="77">
        <f>'Équipes 2e cycle'!$A85</f>
        <v>0</v>
      </c>
      <c r="C85" s="71" t="e">
        <f>VLOOKUP($B85,'Équipes 2e cycle'!$A$8:$D$107,2,FALSE)</f>
        <v>#N/A</v>
      </c>
      <c r="D85" s="71" t="e">
        <f>VLOOKUP($B85,'Équipes 2e cycle'!$A$8:$D$107,3,FALSE)</f>
        <v>#N/A</v>
      </c>
      <c r="E85" s="72" t="e">
        <f>VLOOKUP($B85,'Équipes 2e cycle'!$A$8:$D$107,4,FALSE)</f>
        <v>#N/A</v>
      </c>
      <c r="F85" s="73"/>
      <c r="G85" s="137"/>
      <c r="H85" s="140">
        <f t="shared" si="12"/>
        <v>0</v>
      </c>
      <c r="I85" s="73"/>
      <c r="J85" s="78"/>
      <c r="K85" s="97">
        <f t="shared" si="13"/>
        <v>0</v>
      </c>
      <c r="L85" s="100">
        <f t="shared" si="9"/>
        <v>0</v>
      </c>
      <c r="M85" s="98">
        <f t="shared" si="10"/>
        <v>0</v>
      </c>
      <c r="N85" s="105">
        <f t="shared" si="11"/>
        <v>0</v>
      </c>
      <c r="O85" s="80"/>
      <c r="P85" s="79">
        <f t="shared" si="7"/>
        <v>1E-4</v>
      </c>
    </row>
    <row r="86" spans="1:16" ht="24.75" customHeight="1" x14ac:dyDescent="0.3">
      <c r="A86" s="69">
        <f t="shared" si="8"/>
        <v>0</v>
      </c>
      <c r="B86" s="77">
        <f>'Équipes 2e cycle'!$A86</f>
        <v>0</v>
      </c>
      <c r="C86" s="71" t="e">
        <f>VLOOKUP($B86,'Équipes 2e cycle'!$A$8:$D$107,2,FALSE)</f>
        <v>#N/A</v>
      </c>
      <c r="D86" s="71" t="e">
        <f>VLOOKUP($B86,'Équipes 2e cycle'!$A$8:$D$107,3,FALSE)</f>
        <v>#N/A</v>
      </c>
      <c r="E86" s="72" t="e">
        <f>VLOOKUP($B86,'Équipes 2e cycle'!$A$8:$D$107,4,FALSE)</f>
        <v>#N/A</v>
      </c>
      <c r="F86" s="73"/>
      <c r="G86" s="137"/>
      <c r="H86" s="140">
        <f t="shared" si="12"/>
        <v>0</v>
      </c>
      <c r="I86" s="73"/>
      <c r="J86" s="78"/>
      <c r="K86" s="97">
        <f t="shared" si="13"/>
        <v>0</v>
      </c>
      <c r="L86" s="100">
        <f t="shared" si="9"/>
        <v>0</v>
      </c>
      <c r="M86" s="98">
        <f t="shared" si="10"/>
        <v>0</v>
      </c>
      <c r="N86" s="105">
        <f t="shared" si="11"/>
        <v>0</v>
      </c>
      <c r="O86" s="80"/>
      <c r="P86" s="79">
        <f t="shared" si="7"/>
        <v>1E-4</v>
      </c>
    </row>
    <row r="87" spans="1:16" ht="24.75" customHeight="1" x14ac:dyDescent="0.3">
      <c r="A87" s="69">
        <f t="shared" si="8"/>
        <v>0</v>
      </c>
      <c r="B87" s="77">
        <f>'Équipes 2e cycle'!$A87</f>
        <v>0</v>
      </c>
      <c r="C87" s="71" t="e">
        <f>VLOOKUP($B87,'Équipes 2e cycle'!$A$8:$D$107,2,FALSE)</f>
        <v>#N/A</v>
      </c>
      <c r="D87" s="71" t="e">
        <f>VLOOKUP($B87,'Équipes 2e cycle'!$A$8:$D$107,3,FALSE)</f>
        <v>#N/A</v>
      </c>
      <c r="E87" s="72" t="e">
        <f>VLOOKUP($B87,'Équipes 2e cycle'!$A$8:$D$107,4,FALSE)</f>
        <v>#N/A</v>
      </c>
      <c r="F87" s="73"/>
      <c r="G87" s="137"/>
      <c r="H87" s="140">
        <f t="shared" si="12"/>
        <v>0</v>
      </c>
      <c r="I87" s="73"/>
      <c r="J87" s="78"/>
      <c r="K87" s="97">
        <f t="shared" si="13"/>
        <v>0</v>
      </c>
      <c r="L87" s="100">
        <f t="shared" si="9"/>
        <v>0</v>
      </c>
      <c r="M87" s="98">
        <f t="shared" si="10"/>
        <v>0</v>
      </c>
      <c r="N87" s="105">
        <f t="shared" si="11"/>
        <v>0</v>
      </c>
      <c r="O87" s="80"/>
      <c r="P87" s="79">
        <f t="shared" si="7"/>
        <v>1E-4</v>
      </c>
    </row>
    <row r="88" spans="1:16" ht="24.75" customHeight="1" x14ac:dyDescent="0.3">
      <c r="A88" s="69">
        <f t="shared" si="8"/>
        <v>0</v>
      </c>
      <c r="B88" s="77">
        <f>'Équipes 2e cycle'!$A88</f>
        <v>0</v>
      </c>
      <c r="C88" s="71" t="e">
        <f>VLOOKUP($B88,'Équipes 2e cycle'!$A$8:$D$107,2,FALSE)</f>
        <v>#N/A</v>
      </c>
      <c r="D88" s="71" t="e">
        <f>VLOOKUP($B88,'Équipes 2e cycle'!$A$8:$D$107,3,FALSE)</f>
        <v>#N/A</v>
      </c>
      <c r="E88" s="72" t="e">
        <f>VLOOKUP($B88,'Équipes 2e cycle'!$A$8:$D$107,4,FALSE)</f>
        <v>#N/A</v>
      </c>
      <c r="F88" s="73"/>
      <c r="G88" s="137"/>
      <c r="H88" s="140">
        <f t="shared" si="12"/>
        <v>0</v>
      </c>
      <c r="I88" s="73"/>
      <c r="J88" s="78"/>
      <c r="K88" s="97">
        <f t="shared" si="13"/>
        <v>0</v>
      </c>
      <c r="L88" s="100">
        <f t="shared" si="9"/>
        <v>0</v>
      </c>
      <c r="M88" s="98">
        <f t="shared" si="10"/>
        <v>0</v>
      </c>
      <c r="N88" s="105">
        <f t="shared" si="11"/>
        <v>0</v>
      </c>
      <c r="O88" s="80"/>
      <c r="P88" s="79">
        <f t="shared" si="7"/>
        <v>1E-4</v>
      </c>
    </row>
    <row r="89" spans="1:16" ht="24.75" customHeight="1" x14ac:dyDescent="0.3">
      <c r="A89" s="69">
        <f t="shared" si="8"/>
        <v>0</v>
      </c>
      <c r="B89" s="77">
        <f>'Équipes 2e cycle'!$A89</f>
        <v>0</v>
      </c>
      <c r="C89" s="71" t="e">
        <f>VLOOKUP($B89,'Équipes 2e cycle'!$A$8:$D$107,2,FALSE)</f>
        <v>#N/A</v>
      </c>
      <c r="D89" s="71" t="e">
        <f>VLOOKUP($B89,'Équipes 2e cycle'!$A$8:$D$107,3,FALSE)</f>
        <v>#N/A</v>
      </c>
      <c r="E89" s="72" t="e">
        <f>VLOOKUP($B89,'Équipes 2e cycle'!$A$8:$D$107,4,FALSE)</f>
        <v>#N/A</v>
      </c>
      <c r="F89" s="73"/>
      <c r="G89" s="137"/>
      <c r="H89" s="140">
        <f t="shared" si="12"/>
        <v>0</v>
      </c>
      <c r="I89" s="73"/>
      <c r="J89" s="78"/>
      <c r="K89" s="97">
        <f t="shared" si="13"/>
        <v>0</v>
      </c>
      <c r="L89" s="100">
        <f t="shared" si="9"/>
        <v>0</v>
      </c>
      <c r="M89" s="98">
        <f t="shared" si="10"/>
        <v>0</v>
      </c>
      <c r="N89" s="105">
        <f t="shared" si="11"/>
        <v>0</v>
      </c>
      <c r="O89" s="80"/>
      <c r="P89" s="79">
        <f t="shared" si="7"/>
        <v>1E-4</v>
      </c>
    </row>
    <row r="90" spans="1:16" ht="24.75" customHeight="1" x14ac:dyDescent="0.3">
      <c r="A90" s="69">
        <f t="shared" si="8"/>
        <v>0</v>
      </c>
      <c r="B90" s="77">
        <f>'Équipes 2e cycle'!$A90</f>
        <v>0</v>
      </c>
      <c r="C90" s="71" t="e">
        <f>VLOOKUP($B90,'Équipes 2e cycle'!$A$8:$D$107,2,FALSE)</f>
        <v>#N/A</v>
      </c>
      <c r="D90" s="71" t="e">
        <f>VLOOKUP($B90,'Équipes 2e cycle'!$A$8:$D$107,3,FALSE)</f>
        <v>#N/A</v>
      </c>
      <c r="E90" s="72" t="e">
        <f>VLOOKUP($B90,'Équipes 2e cycle'!$A$8:$D$107,4,FALSE)</f>
        <v>#N/A</v>
      </c>
      <c r="F90" s="73"/>
      <c r="G90" s="137"/>
      <c r="H90" s="140">
        <f t="shared" si="12"/>
        <v>0</v>
      </c>
      <c r="I90" s="73"/>
      <c r="J90" s="78"/>
      <c r="K90" s="97">
        <f t="shared" si="13"/>
        <v>0</v>
      </c>
      <c r="L90" s="100">
        <f t="shared" si="9"/>
        <v>0</v>
      </c>
      <c r="M90" s="98">
        <f t="shared" si="10"/>
        <v>0</v>
      </c>
      <c r="N90" s="105">
        <f t="shared" si="11"/>
        <v>0</v>
      </c>
      <c r="O90" s="80"/>
      <c r="P90" s="79">
        <f t="shared" si="7"/>
        <v>1E-4</v>
      </c>
    </row>
    <row r="91" spans="1:16" ht="24.75" customHeight="1" x14ac:dyDescent="0.3">
      <c r="A91" s="69">
        <f t="shared" si="8"/>
        <v>0</v>
      </c>
      <c r="B91" s="77">
        <f>'Équipes 2e cycle'!$A91</f>
        <v>0</v>
      </c>
      <c r="C91" s="71" t="e">
        <f>VLOOKUP($B91,'Équipes 2e cycle'!$A$8:$D$107,2,FALSE)</f>
        <v>#N/A</v>
      </c>
      <c r="D91" s="71" t="e">
        <f>VLOOKUP($B91,'Équipes 2e cycle'!$A$8:$D$107,3,FALSE)</f>
        <v>#N/A</v>
      </c>
      <c r="E91" s="72" t="e">
        <f>VLOOKUP($B91,'Équipes 2e cycle'!$A$8:$D$107,4,FALSE)</f>
        <v>#N/A</v>
      </c>
      <c r="F91" s="73"/>
      <c r="G91" s="137"/>
      <c r="H91" s="140">
        <f t="shared" si="12"/>
        <v>0</v>
      </c>
      <c r="I91" s="73"/>
      <c r="J91" s="78"/>
      <c r="K91" s="97">
        <f t="shared" si="13"/>
        <v>0</v>
      </c>
      <c r="L91" s="100">
        <f t="shared" si="9"/>
        <v>0</v>
      </c>
      <c r="M91" s="98">
        <f t="shared" si="10"/>
        <v>0</v>
      </c>
      <c r="N91" s="105">
        <f t="shared" si="11"/>
        <v>0</v>
      </c>
      <c r="O91" s="80"/>
      <c r="P91" s="79">
        <f t="shared" si="7"/>
        <v>1E-4</v>
      </c>
    </row>
    <row r="92" spans="1:16" ht="24.75" customHeight="1" x14ac:dyDescent="0.3">
      <c r="A92" s="69">
        <f t="shared" si="8"/>
        <v>0</v>
      </c>
      <c r="B92" s="77">
        <f>'Équipes 2e cycle'!$A92</f>
        <v>0</v>
      </c>
      <c r="C92" s="71" t="e">
        <f>VLOOKUP($B92,'Équipes 2e cycle'!$A$8:$D$107,2,FALSE)</f>
        <v>#N/A</v>
      </c>
      <c r="D92" s="71" t="e">
        <f>VLOOKUP($B92,'Équipes 2e cycle'!$A$8:$D$107,3,FALSE)</f>
        <v>#N/A</v>
      </c>
      <c r="E92" s="72" t="e">
        <f>VLOOKUP($B92,'Équipes 2e cycle'!$A$8:$D$107,4,FALSE)</f>
        <v>#N/A</v>
      </c>
      <c r="F92" s="73"/>
      <c r="G92" s="137"/>
      <c r="H92" s="140">
        <f t="shared" si="12"/>
        <v>0</v>
      </c>
      <c r="I92" s="73"/>
      <c r="J92" s="78"/>
      <c r="K92" s="97">
        <f t="shared" si="13"/>
        <v>0</v>
      </c>
      <c r="L92" s="100">
        <f t="shared" si="9"/>
        <v>0</v>
      </c>
      <c r="M92" s="98">
        <f t="shared" si="10"/>
        <v>0</v>
      </c>
      <c r="N92" s="105">
        <f t="shared" si="11"/>
        <v>0</v>
      </c>
      <c r="O92" s="80"/>
      <c r="P92" s="79">
        <f t="shared" si="7"/>
        <v>1E-4</v>
      </c>
    </row>
    <row r="93" spans="1:16" ht="24.75" customHeight="1" x14ac:dyDescent="0.3">
      <c r="A93" s="69">
        <f t="shared" si="8"/>
        <v>0</v>
      </c>
      <c r="B93" s="77">
        <f>'Équipes 2e cycle'!$A93</f>
        <v>0</v>
      </c>
      <c r="C93" s="71" t="e">
        <f>VLOOKUP($B93,'Équipes 2e cycle'!$A$8:$D$107,2,FALSE)</f>
        <v>#N/A</v>
      </c>
      <c r="D93" s="71" t="e">
        <f>VLOOKUP($B93,'Équipes 2e cycle'!$A$8:$D$107,3,FALSE)</f>
        <v>#N/A</v>
      </c>
      <c r="E93" s="72" t="e">
        <f>VLOOKUP($B93,'Équipes 2e cycle'!$A$8:$D$107,4,FALSE)</f>
        <v>#N/A</v>
      </c>
      <c r="F93" s="73"/>
      <c r="G93" s="137"/>
      <c r="H93" s="140">
        <f t="shared" si="12"/>
        <v>0</v>
      </c>
      <c r="I93" s="73"/>
      <c r="J93" s="78"/>
      <c r="K93" s="97">
        <f t="shared" si="13"/>
        <v>0</v>
      </c>
      <c r="L93" s="100">
        <f t="shared" si="9"/>
        <v>0</v>
      </c>
      <c r="M93" s="98">
        <f t="shared" si="10"/>
        <v>0</v>
      </c>
      <c r="N93" s="105">
        <f t="shared" si="11"/>
        <v>0</v>
      </c>
      <c r="O93" s="80"/>
      <c r="P93" s="79">
        <f t="shared" si="7"/>
        <v>1E-4</v>
      </c>
    </row>
    <row r="94" spans="1:16" ht="24.75" customHeight="1" x14ac:dyDescent="0.3">
      <c r="A94" s="69">
        <f t="shared" si="8"/>
        <v>0</v>
      </c>
      <c r="B94" s="77">
        <f>'Équipes 2e cycle'!$A94</f>
        <v>0</v>
      </c>
      <c r="C94" s="71" t="e">
        <f>VLOOKUP($B94,'Équipes 2e cycle'!$A$8:$D$107,2,FALSE)</f>
        <v>#N/A</v>
      </c>
      <c r="D94" s="71" t="e">
        <f>VLOOKUP($B94,'Équipes 2e cycle'!$A$8:$D$107,3,FALSE)</f>
        <v>#N/A</v>
      </c>
      <c r="E94" s="72" t="e">
        <f>VLOOKUP($B94,'Équipes 2e cycle'!$A$8:$D$107,4,FALSE)</f>
        <v>#N/A</v>
      </c>
      <c r="F94" s="73"/>
      <c r="G94" s="137"/>
      <c r="H94" s="140">
        <f t="shared" si="12"/>
        <v>0</v>
      </c>
      <c r="I94" s="73"/>
      <c r="J94" s="78"/>
      <c r="K94" s="97">
        <f t="shared" si="13"/>
        <v>0</v>
      </c>
      <c r="L94" s="100">
        <f t="shared" si="9"/>
        <v>0</v>
      </c>
      <c r="M94" s="98">
        <f t="shared" si="10"/>
        <v>0</v>
      </c>
      <c r="N94" s="105">
        <f t="shared" si="11"/>
        <v>0</v>
      </c>
      <c r="O94" s="80"/>
      <c r="P94" s="79">
        <f t="shared" si="7"/>
        <v>1E-4</v>
      </c>
    </row>
    <row r="95" spans="1:16" ht="24.75" customHeight="1" x14ac:dyDescent="0.3">
      <c r="A95" s="69">
        <f t="shared" si="8"/>
        <v>0</v>
      </c>
      <c r="B95" s="77">
        <f>'Équipes 2e cycle'!$A95</f>
        <v>0</v>
      </c>
      <c r="C95" s="71" t="e">
        <f>VLOOKUP($B95,'Équipes 2e cycle'!$A$8:$D$107,2,FALSE)</f>
        <v>#N/A</v>
      </c>
      <c r="D95" s="71" t="e">
        <f>VLOOKUP($B95,'Équipes 2e cycle'!$A$8:$D$107,3,FALSE)</f>
        <v>#N/A</v>
      </c>
      <c r="E95" s="72" t="e">
        <f>VLOOKUP($B95,'Équipes 2e cycle'!$A$8:$D$107,4,FALSE)</f>
        <v>#N/A</v>
      </c>
      <c r="F95" s="73"/>
      <c r="G95" s="137"/>
      <c r="H95" s="140">
        <f t="shared" si="12"/>
        <v>0</v>
      </c>
      <c r="I95" s="73"/>
      <c r="J95" s="78"/>
      <c r="K95" s="97">
        <f t="shared" si="13"/>
        <v>0</v>
      </c>
      <c r="L95" s="100">
        <f t="shared" si="9"/>
        <v>0</v>
      </c>
      <c r="M95" s="98">
        <f t="shared" si="10"/>
        <v>0</v>
      </c>
      <c r="N95" s="105">
        <f t="shared" si="11"/>
        <v>0</v>
      </c>
      <c r="O95" s="80"/>
      <c r="P95" s="79">
        <f t="shared" si="7"/>
        <v>1E-4</v>
      </c>
    </row>
    <row r="96" spans="1:16" ht="24.75" customHeight="1" x14ac:dyDescent="0.3">
      <c r="A96" s="69">
        <f t="shared" si="8"/>
        <v>0</v>
      </c>
      <c r="B96" s="77">
        <f>'Équipes 2e cycle'!$A96</f>
        <v>0</v>
      </c>
      <c r="C96" s="71" t="e">
        <f>VLOOKUP($B96,'Équipes 2e cycle'!$A$8:$D$107,2,FALSE)</f>
        <v>#N/A</v>
      </c>
      <c r="D96" s="71" t="e">
        <f>VLOOKUP($B96,'Équipes 2e cycle'!$A$8:$D$107,3,FALSE)</f>
        <v>#N/A</v>
      </c>
      <c r="E96" s="72" t="e">
        <f>VLOOKUP($B96,'Équipes 2e cycle'!$A$8:$D$107,4,FALSE)</f>
        <v>#N/A</v>
      </c>
      <c r="F96" s="73"/>
      <c r="G96" s="137"/>
      <c r="H96" s="140">
        <f t="shared" si="12"/>
        <v>0</v>
      </c>
      <c r="I96" s="73"/>
      <c r="J96" s="78"/>
      <c r="K96" s="97">
        <f t="shared" si="13"/>
        <v>0</v>
      </c>
      <c r="L96" s="100">
        <f t="shared" si="9"/>
        <v>0</v>
      </c>
      <c r="M96" s="98">
        <f t="shared" si="10"/>
        <v>0</v>
      </c>
      <c r="N96" s="105">
        <f t="shared" si="11"/>
        <v>0</v>
      </c>
      <c r="O96" s="80"/>
      <c r="P96" s="79">
        <f t="shared" si="7"/>
        <v>1E-4</v>
      </c>
    </row>
    <row r="97" spans="1:16" ht="24.75" customHeight="1" x14ac:dyDescent="0.3">
      <c r="A97" s="69">
        <f t="shared" si="8"/>
        <v>0</v>
      </c>
      <c r="B97" s="77">
        <f>'Équipes 2e cycle'!$A97</f>
        <v>0</v>
      </c>
      <c r="C97" s="71" t="e">
        <f>VLOOKUP($B97,'Équipes 2e cycle'!$A$8:$D$107,2,FALSE)</f>
        <v>#N/A</v>
      </c>
      <c r="D97" s="71" t="e">
        <f>VLOOKUP($B97,'Équipes 2e cycle'!$A$8:$D$107,3,FALSE)</f>
        <v>#N/A</v>
      </c>
      <c r="E97" s="72" t="e">
        <f>VLOOKUP($B97,'Équipes 2e cycle'!$A$8:$D$107,4,FALSE)</f>
        <v>#N/A</v>
      </c>
      <c r="F97" s="73"/>
      <c r="G97" s="137"/>
      <c r="H97" s="140">
        <f t="shared" si="12"/>
        <v>0</v>
      </c>
      <c r="I97" s="73"/>
      <c r="J97" s="78"/>
      <c r="K97" s="97">
        <f t="shared" si="13"/>
        <v>0</v>
      </c>
      <c r="L97" s="100">
        <f t="shared" si="9"/>
        <v>0</v>
      </c>
      <c r="M97" s="98">
        <f t="shared" si="10"/>
        <v>0</v>
      </c>
      <c r="N97" s="105">
        <f t="shared" si="11"/>
        <v>0</v>
      </c>
      <c r="O97" s="80"/>
      <c r="P97" s="79">
        <f t="shared" si="7"/>
        <v>1E-4</v>
      </c>
    </row>
    <row r="98" spans="1:16" ht="24.75" customHeight="1" x14ac:dyDescent="0.3">
      <c r="A98" s="69">
        <f t="shared" si="8"/>
        <v>0</v>
      </c>
      <c r="B98" s="77">
        <f>'Équipes 2e cycle'!$A98</f>
        <v>0</v>
      </c>
      <c r="C98" s="71" t="e">
        <f>VLOOKUP($B98,'Équipes 2e cycle'!$A$8:$D$107,2,FALSE)</f>
        <v>#N/A</v>
      </c>
      <c r="D98" s="71" t="e">
        <f>VLOOKUP($B98,'Équipes 2e cycle'!$A$8:$D$107,3,FALSE)</f>
        <v>#N/A</v>
      </c>
      <c r="E98" s="72" t="e">
        <f>VLOOKUP($B98,'Équipes 2e cycle'!$A$8:$D$107,4,FALSE)</f>
        <v>#N/A</v>
      </c>
      <c r="F98" s="73"/>
      <c r="G98" s="137"/>
      <c r="H98" s="140">
        <f t="shared" si="12"/>
        <v>0</v>
      </c>
      <c r="I98" s="73"/>
      <c r="J98" s="78"/>
      <c r="K98" s="97">
        <f t="shared" si="13"/>
        <v>0</v>
      </c>
      <c r="L98" s="100">
        <f t="shared" si="9"/>
        <v>0</v>
      </c>
      <c r="M98" s="98">
        <f t="shared" si="10"/>
        <v>0</v>
      </c>
      <c r="N98" s="105">
        <f t="shared" si="11"/>
        <v>0</v>
      </c>
      <c r="O98" s="80"/>
      <c r="P98" s="79">
        <f t="shared" si="7"/>
        <v>1E-4</v>
      </c>
    </row>
    <row r="99" spans="1:16" ht="24.75" customHeight="1" x14ac:dyDescent="0.3">
      <c r="A99" s="69">
        <f t="shared" si="8"/>
        <v>0</v>
      </c>
      <c r="B99" s="77">
        <f>'Équipes 2e cycle'!$A99</f>
        <v>0</v>
      </c>
      <c r="C99" s="71" t="e">
        <f>VLOOKUP($B99,'Équipes 2e cycle'!$A$8:$D$107,2,FALSE)</f>
        <v>#N/A</v>
      </c>
      <c r="D99" s="71" t="e">
        <f>VLOOKUP($B99,'Équipes 2e cycle'!$A$8:$D$107,3,FALSE)</f>
        <v>#N/A</v>
      </c>
      <c r="E99" s="72" t="e">
        <f>VLOOKUP($B99,'Équipes 2e cycle'!$A$8:$D$107,4,FALSE)</f>
        <v>#N/A</v>
      </c>
      <c r="F99" s="73"/>
      <c r="G99" s="137"/>
      <c r="H99" s="140">
        <f t="shared" si="12"/>
        <v>0</v>
      </c>
      <c r="I99" s="73"/>
      <c r="J99" s="78"/>
      <c r="K99" s="97">
        <f t="shared" si="13"/>
        <v>0</v>
      </c>
      <c r="L99" s="100">
        <f t="shared" si="9"/>
        <v>0</v>
      </c>
      <c r="M99" s="98">
        <f t="shared" si="10"/>
        <v>0</v>
      </c>
      <c r="N99" s="105">
        <f t="shared" si="11"/>
        <v>0</v>
      </c>
      <c r="O99" s="80"/>
      <c r="P99" s="79">
        <f t="shared" si="7"/>
        <v>1E-4</v>
      </c>
    </row>
    <row r="100" spans="1:16" ht="24.75" customHeight="1" x14ac:dyDescent="0.3">
      <c r="A100" s="69">
        <f t="shared" si="8"/>
        <v>0</v>
      </c>
      <c r="B100" s="77">
        <f>'Équipes 2e cycle'!$A100</f>
        <v>0</v>
      </c>
      <c r="C100" s="71" t="e">
        <f>VLOOKUP($B100,'Équipes 2e cycle'!$A$8:$D$107,2,FALSE)</f>
        <v>#N/A</v>
      </c>
      <c r="D100" s="71" t="e">
        <f>VLOOKUP($B100,'Équipes 2e cycle'!$A$8:$D$107,3,FALSE)</f>
        <v>#N/A</v>
      </c>
      <c r="E100" s="72" t="e">
        <f>VLOOKUP($B100,'Équipes 2e cycle'!$A$8:$D$107,4,FALSE)</f>
        <v>#N/A</v>
      </c>
      <c r="F100" s="73"/>
      <c r="G100" s="137"/>
      <c r="H100" s="140">
        <f t="shared" si="12"/>
        <v>0</v>
      </c>
      <c r="I100" s="73"/>
      <c r="J100" s="78"/>
      <c r="K100" s="97">
        <f t="shared" si="13"/>
        <v>0</v>
      </c>
      <c r="L100" s="100">
        <f t="shared" si="9"/>
        <v>0</v>
      </c>
      <c r="M100" s="98">
        <f t="shared" si="10"/>
        <v>0</v>
      </c>
      <c r="N100" s="105">
        <f t="shared" si="11"/>
        <v>0</v>
      </c>
      <c r="O100" s="80"/>
      <c r="P100" s="79">
        <f t="shared" si="7"/>
        <v>1E-4</v>
      </c>
    </row>
    <row r="101" spans="1:16" ht="24.75" customHeight="1" x14ac:dyDescent="0.3">
      <c r="A101" s="69">
        <f t="shared" si="8"/>
        <v>0</v>
      </c>
      <c r="B101" s="77">
        <f>'Équipes 2e cycle'!$A101</f>
        <v>0</v>
      </c>
      <c r="C101" s="71" t="e">
        <f>VLOOKUP($B101,'Équipes 2e cycle'!$A$8:$D$107,2,FALSE)</f>
        <v>#N/A</v>
      </c>
      <c r="D101" s="71" t="e">
        <f>VLOOKUP($B101,'Équipes 2e cycle'!$A$8:$D$107,3,FALSE)</f>
        <v>#N/A</v>
      </c>
      <c r="E101" s="72" t="e">
        <f>VLOOKUP($B101,'Équipes 2e cycle'!$A$8:$D$107,4,FALSE)</f>
        <v>#N/A</v>
      </c>
      <c r="F101" s="73"/>
      <c r="G101" s="137"/>
      <c r="H101" s="140">
        <f t="shared" si="12"/>
        <v>0</v>
      </c>
      <c r="I101" s="73"/>
      <c r="J101" s="78"/>
      <c r="K101" s="97">
        <f t="shared" si="13"/>
        <v>0</v>
      </c>
      <c r="L101" s="100">
        <f t="shared" si="9"/>
        <v>0</v>
      </c>
      <c r="M101" s="98">
        <f t="shared" si="10"/>
        <v>0</v>
      </c>
      <c r="N101" s="105">
        <f t="shared" si="11"/>
        <v>0</v>
      </c>
      <c r="O101" s="80"/>
      <c r="P101" s="79">
        <f t="shared" si="7"/>
        <v>1E-4</v>
      </c>
    </row>
    <row r="102" spans="1:16" ht="24.75" customHeight="1" x14ac:dyDescent="0.3">
      <c r="A102" s="69">
        <f t="shared" si="8"/>
        <v>0</v>
      </c>
      <c r="B102" s="77">
        <f>'Équipes 2e cycle'!$A102</f>
        <v>0</v>
      </c>
      <c r="C102" s="71" t="e">
        <f>VLOOKUP($B102,'Équipes 2e cycle'!$A$8:$D$107,2,FALSE)</f>
        <v>#N/A</v>
      </c>
      <c r="D102" s="71" t="e">
        <f>VLOOKUP($B102,'Équipes 2e cycle'!$A$8:$D$107,3,FALSE)</f>
        <v>#N/A</v>
      </c>
      <c r="E102" s="72" t="e">
        <f>VLOOKUP($B102,'Équipes 2e cycle'!$A$8:$D$107,4,FALSE)</f>
        <v>#N/A</v>
      </c>
      <c r="F102" s="73"/>
      <c r="G102" s="137"/>
      <c r="H102" s="140">
        <f t="shared" si="12"/>
        <v>0</v>
      </c>
      <c r="I102" s="73"/>
      <c r="J102" s="78"/>
      <c r="K102" s="97">
        <f t="shared" si="13"/>
        <v>0</v>
      </c>
      <c r="L102" s="100">
        <f t="shared" si="9"/>
        <v>0</v>
      </c>
      <c r="M102" s="98">
        <f t="shared" si="10"/>
        <v>0</v>
      </c>
      <c r="N102" s="105">
        <f t="shared" si="11"/>
        <v>0</v>
      </c>
      <c r="O102" s="80"/>
      <c r="P102" s="79">
        <f t="shared" si="7"/>
        <v>1E-4</v>
      </c>
    </row>
    <row r="103" spans="1:16" ht="24.75" customHeight="1" x14ac:dyDescent="0.3">
      <c r="A103" s="69">
        <f t="shared" si="8"/>
        <v>0</v>
      </c>
      <c r="B103" s="77">
        <f>'Équipes 2e cycle'!$A103</f>
        <v>0</v>
      </c>
      <c r="C103" s="71" t="e">
        <f>VLOOKUP($B103,'Équipes 2e cycle'!$A$8:$D$107,2,FALSE)</f>
        <v>#N/A</v>
      </c>
      <c r="D103" s="71" t="e">
        <f>VLOOKUP($B103,'Équipes 2e cycle'!$A$8:$D$107,3,FALSE)</f>
        <v>#N/A</v>
      </c>
      <c r="E103" s="72" t="e">
        <f>VLOOKUP($B103,'Équipes 2e cycle'!$A$8:$D$107,4,FALSE)</f>
        <v>#N/A</v>
      </c>
      <c r="F103" s="73"/>
      <c r="G103" s="137"/>
      <c r="H103" s="140">
        <f t="shared" si="12"/>
        <v>0</v>
      </c>
      <c r="I103" s="73"/>
      <c r="J103" s="78"/>
      <c r="K103" s="97">
        <f t="shared" si="13"/>
        <v>0</v>
      </c>
      <c r="L103" s="100">
        <f t="shared" si="9"/>
        <v>0</v>
      </c>
      <c r="M103" s="98">
        <f t="shared" si="10"/>
        <v>0</v>
      </c>
      <c r="N103" s="105">
        <f t="shared" si="11"/>
        <v>0</v>
      </c>
      <c r="O103" s="80"/>
      <c r="P103" s="79">
        <f t="shared" si="7"/>
        <v>1E-4</v>
      </c>
    </row>
    <row r="104" spans="1:16" ht="24.75" customHeight="1" x14ac:dyDescent="0.3">
      <c r="A104" s="69">
        <f t="shared" si="8"/>
        <v>0</v>
      </c>
      <c r="B104" s="77">
        <f>'Équipes 2e cycle'!$A104</f>
        <v>0</v>
      </c>
      <c r="C104" s="71" t="e">
        <f>VLOOKUP($B104,'Équipes 2e cycle'!$A$8:$D$107,2,FALSE)</f>
        <v>#N/A</v>
      </c>
      <c r="D104" s="71" t="e">
        <f>VLOOKUP($B104,'Équipes 2e cycle'!$A$8:$D$107,3,FALSE)</f>
        <v>#N/A</v>
      </c>
      <c r="E104" s="72" t="e">
        <f>VLOOKUP($B104,'Équipes 2e cycle'!$A$8:$D$107,4,FALSE)</f>
        <v>#N/A</v>
      </c>
      <c r="F104" s="73"/>
      <c r="G104" s="137"/>
      <c r="H104" s="140">
        <f t="shared" si="12"/>
        <v>0</v>
      </c>
      <c r="I104" s="73"/>
      <c r="J104" s="78"/>
      <c r="K104" s="97">
        <f t="shared" si="13"/>
        <v>0</v>
      </c>
      <c r="L104" s="100">
        <f t="shared" si="9"/>
        <v>0</v>
      </c>
      <c r="M104" s="98">
        <f t="shared" si="10"/>
        <v>0</v>
      </c>
      <c r="N104" s="105">
        <f t="shared" si="11"/>
        <v>0</v>
      </c>
      <c r="O104" s="80"/>
      <c r="P104" s="79">
        <f t="shared" si="7"/>
        <v>1E-4</v>
      </c>
    </row>
    <row r="105" spans="1:16" ht="24.75" customHeight="1" x14ac:dyDescent="0.3">
      <c r="A105" s="69">
        <f t="shared" si="8"/>
        <v>0</v>
      </c>
      <c r="B105" s="77">
        <f>'Équipes 2e cycle'!$A105</f>
        <v>0</v>
      </c>
      <c r="C105" s="71" t="e">
        <f>VLOOKUP($B105,'Équipes 2e cycle'!$A$8:$D$107,2,FALSE)</f>
        <v>#N/A</v>
      </c>
      <c r="D105" s="71" t="e">
        <f>VLOOKUP($B105,'Équipes 2e cycle'!$A$8:$D$107,3,FALSE)</f>
        <v>#N/A</v>
      </c>
      <c r="E105" s="72" t="e">
        <f>VLOOKUP($B105,'Équipes 2e cycle'!$A$8:$D$107,4,FALSE)</f>
        <v>#N/A</v>
      </c>
      <c r="F105" s="73"/>
      <c r="G105" s="137"/>
      <c r="H105" s="140">
        <f t="shared" si="12"/>
        <v>0</v>
      </c>
      <c r="I105" s="73"/>
      <c r="J105" s="78"/>
      <c r="K105" s="97">
        <f t="shared" si="13"/>
        <v>0</v>
      </c>
      <c r="L105" s="100">
        <f t="shared" si="9"/>
        <v>0</v>
      </c>
      <c r="M105" s="98">
        <f t="shared" si="10"/>
        <v>0</v>
      </c>
      <c r="N105" s="105">
        <f t="shared" si="11"/>
        <v>0</v>
      </c>
      <c r="O105" s="80"/>
      <c r="P105" s="79">
        <f t="shared" si="7"/>
        <v>1E-4</v>
      </c>
    </row>
    <row r="106" spans="1:16" ht="24.75" customHeight="1" x14ac:dyDescent="0.3">
      <c r="A106" s="69">
        <f t="shared" si="8"/>
        <v>0</v>
      </c>
      <c r="B106" s="77">
        <f>'Équipes 2e cycle'!$A106</f>
        <v>0</v>
      </c>
      <c r="C106" s="71" t="e">
        <f>VLOOKUP($B106,'Équipes 2e cycle'!$A$8:$D$107,2,FALSE)</f>
        <v>#N/A</v>
      </c>
      <c r="D106" s="71" t="e">
        <f>VLOOKUP($B106,'Équipes 2e cycle'!$A$8:$D$107,3,FALSE)</f>
        <v>#N/A</v>
      </c>
      <c r="E106" s="72" t="e">
        <f>VLOOKUP($B106,'Équipes 2e cycle'!$A$8:$D$107,4,FALSE)</f>
        <v>#N/A</v>
      </c>
      <c r="F106" s="73"/>
      <c r="G106" s="137"/>
      <c r="H106" s="140">
        <f t="shared" si="12"/>
        <v>0</v>
      </c>
      <c r="I106" s="73"/>
      <c r="J106" s="78"/>
      <c r="K106" s="97">
        <f t="shared" si="13"/>
        <v>0</v>
      </c>
      <c r="L106" s="100">
        <f t="shared" si="9"/>
        <v>0</v>
      </c>
      <c r="M106" s="98">
        <f t="shared" si="10"/>
        <v>0</v>
      </c>
      <c r="N106" s="105">
        <f t="shared" si="11"/>
        <v>0</v>
      </c>
      <c r="O106" s="80"/>
      <c r="P106" s="79">
        <f t="shared" si="7"/>
        <v>1E-4</v>
      </c>
    </row>
    <row r="107" spans="1:16" ht="24.75" customHeight="1" x14ac:dyDescent="0.3">
      <c r="A107" s="69">
        <f t="shared" si="8"/>
        <v>0</v>
      </c>
      <c r="B107" s="81">
        <f>'Équipes 2e cycle'!$A107</f>
        <v>0</v>
      </c>
      <c r="C107" s="82" t="e">
        <f>VLOOKUP($B107,'Équipes 2e cycle'!$A$8:$D$107,2,FALSE)</f>
        <v>#N/A</v>
      </c>
      <c r="D107" s="82" t="e">
        <f>VLOOKUP($B107,'Équipes 2e cycle'!$A$8:$D$107,3,FALSE)</f>
        <v>#N/A</v>
      </c>
      <c r="E107" s="83" t="e">
        <f>VLOOKUP($B107,'Équipes 2e cycle'!$A$8:$D$107,4,FALSE)</f>
        <v>#N/A</v>
      </c>
      <c r="F107" s="84"/>
      <c r="G107" s="138"/>
      <c r="H107" s="141">
        <f t="shared" si="12"/>
        <v>0</v>
      </c>
      <c r="I107" s="84"/>
      <c r="J107" s="85"/>
      <c r="K107" s="141">
        <f t="shared" si="13"/>
        <v>0</v>
      </c>
      <c r="L107" s="101">
        <f t="shared" si="9"/>
        <v>0</v>
      </c>
      <c r="M107" s="103">
        <f t="shared" si="10"/>
        <v>0</v>
      </c>
      <c r="N107" s="106">
        <f>LARGE(L107:M107,1)</f>
        <v>0</v>
      </c>
      <c r="O107" s="86"/>
      <c r="P107" s="87">
        <f t="shared" si="7"/>
        <v>1E-4</v>
      </c>
    </row>
  </sheetData>
  <sheetProtection password="DD18" sheet="1" objects="1" scenarios="1"/>
  <mergeCells count="21">
    <mergeCell ref="G5:G6"/>
    <mergeCell ref="H5:H6"/>
    <mergeCell ref="I5:I6"/>
    <mergeCell ref="J5:J6"/>
    <mergeCell ref="K5:K6"/>
    <mergeCell ref="B1:P1"/>
    <mergeCell ref="B2:P2"/>
    <mergeCell ref="B3:P3"/>
    <mergeCell ref="A4:A6"/>
    <mergeCell ref="B4:B6"/>
    <mergeCell ref="C4:C6"/>
    <mergeCell ref="D4:D6"/>
    <mergeCell ref="E4:E6"/>
    <mergeCell ref="F4:H4"/>
    <mergeCell ref="I4:K4"/>
    <mergeCell ref="L4:L6"/>
    <mergeCell ref="M4:M6"/>
    <mergeCell ref="N4:N6"/>
    <mergeCell ref="O4:O6"/>
    <mergeCell ref="P4:P6"/>
    <mergeCell ref="F5:F6"/>
  </mergeCells>
  <conditionalFormatting sqref="P7">
    <cfRule type="duplicateValues" dxfId="14" priority="1"/>
  </conditionalFormatting>
  <conditionalFormatting sqref="P8:P107">
    <cfRule type="duplicateValues" dxfId="13" priority="2"/>
  </conditionalFormatting>
  <dataValidations count="3">
    <dataValidation allowBlank="1" showInputMessage="1" showErrorMessage="1" error="Entrez un chiffre entre 1 et 2." sqref="H7:H107 K7:M107"/>
    <dataValidation type="whole" allowBlank="1" showInputMessage="1" showErrorMessage="1" error="Inscrire le nombre de secondes à l'aide d'un nombre entier." sqref="G7:G107 J7:J107">
      <formula1>1</formula1>
      <formula2>500</formula2>
    </dataValidation>
    <dataValidation type="whole" allowBlank="1" showInputMessage="1" showErrorMessage="1" error="Inscrire un nombre entre 0 et 15." sqref="F7:F107 I7:I107">
      <formula1>0</formula1>
      <formula2>15</formula2>
    </dataValidation>
  </dataValidations>
  <pageMargins left="0.7" right="0.7" top="0.75" bottom="0.75" header="0.3" footer="0.3"/>
  <pageSetup scale="2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D02D"/>
    <pageSetUpPr fitToPage="1"/>
  </sheetPr>
  <dimension ref="A1:L103"/>
  <sheetViews>
    <sheetView zoomScaleNormal="100" workbookViewId="0">
      <selection activeCell="B4" sqref="B4"/>
    </sheetView>
  </sheetViews>
  <sheetFormatPr baseColWidth="10" defaultColWidth="11.44140625" defaultRowHeight="13.8" x14ac:dyDescent="0.25"/>
  <cols>
    <col min="1" max="1" width="10.6640625" style="108" customWidth="1"/>
    <col min="2" max="2" width="17.5546875" style="108" customWidth="1"/>
    <col min="3" max="3" width="10.6640625" style="108" customWidth="1"/>
    <col min="4" max="4" width="60.6640625" style="108" hidden="1" customWidth="1"/>
    <col min="5" max="5" width="74.44140625" style="108" customWidth="1"/>
    <col min="6" max="6" width="49.109375" style="108" hidden="1" customWidth="1"/>
    <col min="7" max="7" width="15.6640625" style="108" customWidth="1"/>
    <col min="8" max="8" width="10.6640625" style="108" customWidth="1"/>
    <col min="9" max="10" width="11.44140625" style="108"/>
    <col min="11" max="11" width="91" style="108" customWidth="1"/>
    <col min="12" max="16384" width="11.44140625" style="108"/>
  </cols>
  <sheetData>
    <row r="1" spans="1:8" ht="52.8" customHeight="1" x14ac:dyDescent="0.25">
      <c r="A1" s="107"/>
      <c r="B1" s="126" t="s">
        <v>55</v>
      </c>
      <c r="C1" s="127"/>
      <c r="D1" s="127"/>
      <c r="E1" s="127"/>
      <c r="F1" s="127"/>
      <c r="G1" s="127"/>
      <c r="H1" s="107"/>
    </row>
    <row r="2" spans="1:8" ht="10.8" customHeight="1" thickBot="1" x14ac:dyDescent="0.3">
      <c r="A2" s="107"/>
      <c r="B2" s="126"/>
      <c r="C2" s="127"/>
      <c r="D2" s="127"/>
      <c r="E2" s="127"/>
      <c r="F2" s="127"/>
      <c r="G2" s="127"/>
      <c r="H2" s="107"/>
    </row>
    <row r="3" spans="1:8" ht="27.6" customHeight="1" thickBot="1" x14ac:dyDescent="0.3">
      <c r="A3" s="107"/>
      <c r="B3" s="154" t="s">
        <v>4</v>
      </c>
      <c r="C3" s="155" t="s">
        <v>6</v>
      </c>
      <c r="D3" s="155" t="s">
        <v>7</v>
      </c>
      <c r="E3" s="155" t="s">
        <v>17</v>
      </c>
      <c r="F3" s="155" t="s">
        <v>5</v>
      </c>
      <c r="G3" s="156" t="s">
        <v>9</v>
      </c>
      <c r="H3" s="107"/>
    </row>
    <row r="4" spans="1:8" ht="21.75" customHeight="1" x14ac:dyDescent="0.25">
      <c r="A4" s="107"/>
      <c r="B4" s="131">
        <v>1</v>
      </c>
      <c r="C4" s="110">
        <f>VLOOKUP(G4,'Pointage 2e cycle'!$A$8:$N$107,2,FALSE)</f>
        <v>0</v>
      </c>
      <c r="D4" s="111" t="e">
        <f>VLOOKUP($C4,'Équipes 2e cycle'!$A$8:$D$107,2,FALSE)</f>
        <v>#N/A</v>
      </c>
      <c r="E4" s="111" t="e">
        <f>VLOOKUP($C4,'Équipes 2e cycle'!$A$8:$D$107,3,FALSE)</f>
        <v>#N/A</v>
      </c>
      <c r="F4" s="111" t="e">
        <f>VLOOKUP($C4,'Équipes 2e cycle'!$A$8:$D$107,4,FALSE)</f>
        <v>#N/A</v>
      </c>
      <c r="G4" s="142">
        <f>LARGE('Pointage 2e cycle'!$N$8:$N$107,B4)</f>
        <v>0</v>
      </c>
      <c r="H4" s="107"/>
    </row>
    <row r="5" spans="1:8" ht="21.75" customHeight="1" x14ac:dyDescent="0.25">
      <c r="A5" s="107"/>
      <c r="B5" s="132">
        <v>2</v>
      </c>
      <c r="C5" s="112">
        <f>VLOOKUP(G5,'Pointage 2e cycle'!$A$8:$N$107,2,FALSE)</f>
        <v>0</v>
      </c>
      <c r="D5" s="113" t="e">
        <f>VLOOKUP($C5,'Équipes 2e cycle'!$A$8:$D$107,2,FALSE)</f>
        <v>#N/A</v>
      </c>
      <c r="E5" s="113" t="e">
        <f>VLOOKUP($C5,'Équipes 2e cycle'!$A$8:$D$107,3,FALSE)</f>
        <v>#N/A</v>
      </c>
      <c r="F5" s="113" t="e">
        <f>VLOOKUP($C5,'Équipes 2e cycle'!$A$8:$D$107,4,FALSE)</f>
        <v>#N/A</v>
      </c>
      <c r="G5" s="143">
        <f>LARGE('Pointage 2e cycle'!$N$8:$N$107,B5)</f>
        <v>0</v>
      </c>
      <c r="H5" s="107"/>
    </row>
    <row r="6" spans="1:8" ht="21.75" customHeight="1" x14ac:dyDescent="0.25">
      <c r="A6" s="107"/>
      <c r="B6" s="132">
        <v>3</v>
      </c>
      <c r="C6" s="112">
        <f>VLOOKUP(G6,'Pointage 2e cycle'!$A$8:$N$107,2,FALSE)</f>
        <v>0</v>
      </c>
      <c r="D6" s="113" t="e">
        <f>VLOOKUP($C6,'Équipes 2e cycle'!$A$8:$D$107,2,FALSE)</f>
        <v>#N/A</v>
      </c>
      <c r="E6" s="113" t="e">
        <f>VLOOKUP($C6,'Équipes 2e cycle'!$A$8:$D$107,3,FALSE)</f>
        <v>#N/A</v>
      </c>
      <c r="F6" s="113" t="e">
        <f>VLOOKUP($C6,'Équipes 2e cycle'!$A$8:$D$107,4,FALSE)</f>
        <v>#N/A</v>
      </c>
      <c r="G6" s="143">
        <f>LARGE('Pointage 2e cycle'!$N$8:$N$107,B6)</f>
        <v>0</v>
      </c>
      <c r="H6" s="107"/>
    </row>
    <row r="7" spans="1:8" ht="21.75" customHeight="1" x14ac:dyDescent="0.25">
      <c r="A7" s="107"/>
      <c r="B7" s="132">
        <v>4</v>
      </c>
      <c r="C7" s="112">
        <f>VLOOKUP(G7,'Pointage 2e cycle'!$A$8:$N$107,2,FALSE)</f>
        <v>0</v>
      </c>
      <c r="D7" s="113" t="e">
        <f>VLOOKUP($C7,'Équipes 2e cycle'!$A$8:$D$107,2,FALSE)</f>
        <v>#N/A</v>
      </c>
      <c r="E7" s="113" t="e">
        <f>VLOOKUP($C7,'Équipes 2e cycle'!$A$8:$D$107,3,FALSE)</f>
        <v>#N/A</v>
      </c>
      <c r="F7" s="113" t="e">
        <f>VLOOKUP($C7,'Équipes 2e cycle'!$A$8:$D$107,4,FALSE)</f>
        <v>#N/A</v>
      </c>
      <c r="G7" s="143">
        <f>LARGE('Pointage 2e cycle'!$N$8:$N$107,B7)</f>
        <v>0</v>
      </c>
      <c r="H7" s="107"/>
    </row>
    <row r="8" spans="1:8" ht="21.75" customHeight="1" x14ac:dyDescent="0.25">
      <c r="A8" s="107"/>
      <c r="B8" s="132">
        <v>5</v>
      </c>
      <c r="C8" s="112">
        <f>VLOOKUP(G8,'Pointage 2e cycle'!$A$8:$N$107,2,FALSE)</f>
        <v>0</v>
      </c>
      <c r="D8" s="113" t="e">
        <f>VLOOKUP($C8,'Équipes 2e cycle'!$A$8:$D$107,2,FALSE)</f>
        <v>#N/A</v>
      </c>
      <c r="E8" s="113" t="e">
        <f>VLOOKUP($C8,'Équipes 2e cycle'!$A$8:$D$107,3,FALSE)</f>
        <v>#N/A</v>
      </c>
      <c r="F8" s="113" t="e">
        <f>VLOOKUP($C8,'Équipes 2e cycle'!$A$8:$D$107,4,FALSE)</f>
        <v>#N/A</v>
      </c>
      <c r="G8" s="143">
        <f>LARGE('Pointage 2e cycle'!$N$8:$N$107,B8)</f>
        <v>0</v>
      </c>
      <c r="H8" s="107"/>
    </row>
    <row r="9" spans="1:8" ht="21.75" customHeight="1" x14ac:dyDescent="0.25">
      <c r="A9" s="107"/>
      <c r="B9" s="132">
        <v>6</v>
      </c>
      <c r="C9" s="112">
        <f>VLOOKUP(G9,'Pointage 2e cycle'!$A$8:$N$107,2,FALSE)</f>
        <v>0</v>
      </c>
      <c r="D9" s="113" t="e">
        <f>VLOOKUP($C9,'Équipes 2e cycle'!$A$8:$D$107,2,FALSE)</f>
        <v>#N/A</v>
      </c>
      <c r="E9" s="113" t="e">
        <f>VLOOKUP($C9,'Équipes 2e cycle'!$A$8:$D$107,3,FALSE)</f>
        <v>#N/A</v>
      </c>
      <c r="F9" s="113" t="e">
        <f>VLOOKUP($C9,'Équipes 2e cycle'!$A$8:$D$107,4,FALSE)</f>
        <v>#N/A</v>
      </c>
      <c r="G9" s="143">
        <f>LARGE('Pointage 2e cycle'!$N$8:$N$107,B9)</f>
        <v>0</v>
      </c>
      <c r="H9" s="107"/>
    </row>
    <row r="10" spans="1:8" ht="21.75" customHeight="1" x14ac:dyDescent="0.25">
      <c r="A10" s="107"/>
      <c r="B10" s="132">
        <v>7</v>
      </c>
      <c r="C10" s="112">
        <f>VLOOKUP(G10,'Pointage 2e cycle'!$A$8:$N$107,2,FALSE)</f>
        <v>0</v>
      </c>
      <c r="D10" s="113" t="e">
        <f>VLOOKUP($C10,'Équipes 2e cycle'!$A$8:$D$107,2,FALSE)</f>
        <v>#N/A</v>
      </c>
      <c r="E10" s="113" t="e">
        <f>VLOOKUP($C10,'Équipes 2e cycle'!$A$8:$D$107,3,FALSE)</f>
        <v>#N/A</v>
      </c>
      <c r="F10" s="113" t="e">
        <f>VLOOKUP($C10,'Équipes 2e cycle'!$A$8:$D$107,4,FALSE)</f>
        <v>#N/A</v>
      </c>
      <c r="G10" s="143">
        <f>LARGE('Pointage 2e cycle'!$N$8:$N$107,B10)</f>
        <v>0</v>
      </c>
      <c r="H10" s="107"/>
    </row>
    <row r="11" spans="1:8" ht="21.75" customHeight="1" x14ac:dyDescent="0.25">
      <c r="A11" s="107"/>
      <c r="B11" s="132">
        <v>8</v>
      </c>
      <c r="C11" s="112">
        <f>VLOOKUP(G11,'Pointage 2e cycle'!$A$8:$N$107,2,FALSE)</f>
        <v>0</v>
      </c>
      <c r="D11" s="113" t="e">
        <f>VLOOKUP($C11,'Équipes 2e cycle'!$A$8:$D$107,2,FALSE)</f>
        <v>#N/A</v>
      </c>
      <c r="E11" s="113" t="e">
        <f>VLOOKUP($C11,'Équipes 2e cycle'!$A$8:$D$107,3,FALSE)</f>
        <v>#N/A</v>
      </c>
      <c r="F11" s="113" t="e">
        <f>VLOOKUP($C11,'Équipes 2e cycle'!$A$8:$D$107,4,FALSE)</f>
        <v>#N/A</v>
      </c>
      <c r="G11" s="143">
        <f>LARGE('Pointage 2e cycle'!$N$8:$N$107,B11)</f>
        <v>0</v>
      </c>
      <c r="H11" s="107"/>
    </row>
    <row r="12" spans="1:8" ht="21.75" customHeight="1" x14ac:dyDescent="0.25">
      <c r="A12" s="107"/>
      <c r="B12" s="132">
        <v>9</v>
      </c>
      <c r="C12" s="112">
        <f>VLOOKUP(G12,'Pointage 2e cycle'!$A$8:$N$107,2,FALSE)</f>
        <v>0</v>
      </c>
      <c r="D12" s="113" t="e">
        <f>VLOOKUP($C12,'Équipes 2e cycle'!$A$8:$D$107,2,FALSE)</f>
        <v>#N/A</v>
      </c>
      <c r="E12" s="113" t="e">
        <f>VLOOKUP($C12,'Équipes 2e cycle'!$A$8:$D$107,3,FALSE)</f>
        <v>#N/A</v>
      </c>
      <c r="F12" s="113" t="e">
        <f>VLOOKUP($C12,'Équipes 2e cycle'!$A$8:$D$107,4,FALSE)</f>
        <v>#N/A</v>
      </c>
      <c r="G12" s="143">
        <f>LARGE('Pointage 2e cycle'!$N$8:$N$107,B12)</f>
        <v>0</v>
      </c>
      <c r="H12" s="107"/>
    </row>
    <row r="13" spans="1:8" ht="21.75" customHeight="1" x14ac:dyDescent="0.25">
      <c r="A13" s="107"/>
      <c r="B13" s="132">
        <v>10</v>
      </c>
      <c r="C13" s="112">
        <f>VLOOKUP(G13,'Pointage 2e cycle'!$A$8:$N$107,2,FALSE)</f>
        <v>0</v>
      </c>
      <c r="D13" s="113" t="e">
        <f>VLOOKUP($C13,'Équipes 2e cycle'!$A$8:$D$107,2,FALSE)</f>
        <v>#N/A</v>
      </c>
      <c r="E13" s="113" t="e">
        <f>VLOOKUP($C13,'Équipes 2e cycle'!$A$8:$D$107,3,FALSE)</f>
        <v>#N/A</v>
      </c>
      <c r="F13" s="113" t="e">
        <f>VLOOKUP($C13,'Équipes 2e cycle'!$A$8:$D$107,4,FALSE)</f>
        <v>#N/A</v>
      </c>
      <c r="G13" s="143">
        <f>LARGE('Pointage 2e cycle'!$N$8:$N$107,B13)</f>
        <v>0</v>
      </c>
      <c r="H13" s="107"/>
    </row>
    <row r="14" spans="1:8" ht="21.75" customHeight="1" x14ac:dyDescent="0.25">
      <c r="A14" s="107"/>
      <c r="B14" s="132">
        <v>11</v>
      </c>
      <c r="C14" s="112">
        <f>VLOOKUP(G14,'Pointage 2e cycle'!$A$8:$N$107,2,FALSE)</f>
        <v>0</v>
      </c>
      <c r="D14" s="113" t="e">
        <f>VLOOKUP($C14,'Équipes 2e cycle'!$A$8:$D$107,2,FALSE)</f>
        <v>#N/A</v>
      </c>
      <c r="E14" s="113" t="e">
        <f>VLOOKUP($C14,'Équipes 2e cycle'!$A$8:$D$107,3,FALSE)</f>
        <v>#N/A</v>
      </c>
      <c r="F14" s="113" t="e">
        <f>VLOOKUP($C14,'Équipes 2e cycle'!$A$8:$D$107,4,FALSE)</f>
        <v>#N/A</v>
      </c>
      <c r="G14" s="143">
        <f>LARGE('Pointage 2e cycle'!$N$8:$N$107,B14)</f>
        <v>0</v>
      </c>
      <c r="H14" s="107"/>
    </row>
    <row r="15" spans="1:8" ht="21.75" customHeight="1" x14ac:dyDescent="0.25">
      <c r="A15" s="107"/>
      <c r="B15" s="132">
        <v>12</v>
      </c>
      <c r="C15" s="112">
        <f>VLOOKUP(G15,'Pointage 2e cycle'!$A$8:$N$107,2,FALSE)</f>
        <v>0</v>
      </c>
      <c r="D15" s="113" t="e">
        <f>VLOOKUP($C15,'Équipes 2e cycle'!$A$8:$D$107,2,FALSE)</f>
        <v>#N/A</v>
      </c>
      <c r="E15" s="113" t="e">
        <f>VLOOKUP($C15,'Équipes 2e cycle'!$A$8:$D$107,3,FALSE)</f>
        <v>#N/A</v>
      </c>
      <c r="F15" s="113" t="e">
        <f>VLOOKUP($C15,'Équipes 2e cycle'!$A$8:$D$107,4,FALSE)</f>
        <v>#N/A</v>
      </c>
      <c r="G15" s="143">
        <f>LARGE('Pointage 2e cycle'!$N$8:$N$107,B15)</f>
        <v>0</v>
      </c>
      <c r="H15" s="107"/>
    </row>
    <row r="16" spans="1:8" ht="21.75" customHeight="1" x14ac:dyDescent="0.25">
      <c r="A16" s="107"/>
      <c r="B16" s="132">
        <v>13</v>
      </c>
      <c r="C16" s="112">
        <f>VLOOKUP(G16,'Pointage 2e cycle'!$A$8:$N$107,2,FALSE)</f>
        <v>0</v>
      </c>
      <c r="D16" s="113" t="e">
        <f>VLOOKUP($C16,'Équipes 2e cycle'!$A$8:$D$107,2,FALSE)</f>
        <v>#N/A</v>
      </c>
      <c r="E16" s="113" t="e">
        <f>VLOOKUP($C16,'Équipes 2e cycle'!$A$8:$D$107,3,FALSE)</f>
        <v>#N/A</v>
      </c>
      <c r="F16" s="113" t="e">
        <f>VLOOKUP($C16,'Équipes 2e cycle'!$A$8:$D$107,4,FALSE)</f>
        <v>#N/A</v>
      </c>
      <c r="G16" s="143">
        <f>LARGE('Pointage 2e cycle'!$N$8:$N$107,B16)</f>
        <v>0</v>
      </c>
      <c r="H16" s="107"/>
    </row>
    <row r="17" spans="1:12" ht="21.75" customHeight="1" x14ac:dyDescent="0.25">
      <c r="A17" s="107"/>
      <c r="B17" s="132">
        <v>14</v>
      </c>
      <c r="C17" s="112">
        <f>VLOOKUP(G17,'Pointage 2e cycle'!$A$8:$N$107,2,FALSE)</f>
        <v>0</v>
      </c>
      <c r="D17" s="113" t="e">
        <f>VLOOKUP($C17,'Équipes 2e cycle'!$A$8:$D$107,2,FALSE)</f>
        <v>#N/A</v>
      </c>
      <c r="E17" s="113" t="e">
        <f>VLOOKUP($C17,'Équipes 2e cycle'!$A$8:$D$107,3,FALSE)</f>
        <v>#N/A</v>
      </c>
      <c r="F17" s="113" t="e">
        <f>VLOOKUP($C17,'Équipes 2e cycle'!$A$8:$D$107,4,FALSE)</f>
        <v>#N/A</v>
      </c>
      <c r="G17" s="143">
        <f>LARGE('Pointage 2e cycle'!$N$8:$N$107,B17)</f>
        <v>0</v>
      </c>
      <c r="H17" s="107"/>
    </row>
    <row r="18" spans="1:12" ht="21.75" customHeight="1" x14ac:dyDescent="0.25">
      <c r="A18" s="107"/>
      <c r="B18" s="132">
        <v>15</v>
      </c>
      <c r="C18" s="112">
        <f>VLOOKUP(G18,'Pointage 2e cycle'!$A$8:$N$107,2,FALSE)</f>
        <v>0</v>
      </c>
      <c r="D18" s="113" t="e">
        <f>VLOOKUP($C18,'Équipes 2e cycle'!$A$8:$D$107,2,FALSE)</f>
        <v>#N/A</v>
      </c>
      <c r="E18" s="113" t="e">
        <f>VLOOKUP($C18,'Équipes 2e cycle'!$A$8:$D$107,3,FALSE)</f>
        <v>#N/A</v>
      </c>
      <c r="F18" s="113" t="e">
        <f>VLOOKUP($C18,'Équipes 2e cycle'!$A$8:$D$107,4,FALSE)</f>
        <v>#N/A</v>
      </c>
      <c r="G18" s="143">
        <f>LARGE('Pointage 2e cycle'!$N$8:$N$107,B18)</f>
        <v>0</v>
      </c>
      <c r="H18" s="107"/>
    </row>
    <row r="19" spans="1:12" ht="21.75" customHeight="1" x14ac:dyDescent="0.25">
      <c r="A19" s="107"/>
      <c r="B19" s="132">
        <v>16</v>
      </c>
      <c r="C19" s="112">
        <f>VLOOKUP(G19,'Pointage 2e cycle'!$A$8:$N$107,2,FALSE)</f>
        <v>0</v>
      </c>
      <c r="D19" s="113" t="e">
        <f>VLOOKUP($C19,'Équipes 2e cycle'!$A$8:$D$107,2,FALSE)</f>
        <v>#N/A</v>
      </c>
      <c r="E19" s="113" t="e">
        <f>VLOOKUP($C19,'Équipes 2e cycle'!$A$8:$D$107,3,FALSE)</f>
        <v>#N/A</v>
      </c>
      <c r="F19" s="113" t="e">
        <f>VLOOKUP($C19,'Équipes 2e cycle'!$A$8:$D$107,4,FALSE)</f>
        <v>#N/A</v>
      </c>
      <c r="G19" s="143">
        <f>LARGE('Pointage 2e cycle'!$N$8:$N$107,B19)</f>
        <v>0</v>
      </c>
      <c r="H19" s="107"/>
    </row>
    <row r="20" spans="1:12" ht="21.75" customHeight="1" x14ac:dyDescent="0.25">
      <c r="A20" s="107"/>
      <c r="B20" s="132">
        <v>17</v>
      </c>
      <c r="C20" s="112">
        <f>VLOOKUP(G20,'Pointage 2e cycle'!$A$8:$N$107,2,FALSE)</f>
        <v>0</v>
      </c>
      <c r="D20" s="113" t="e">
        <f>VLOOKUP($C20,'Équipes 2e cycle'!$A$8:$D$107,2,FALSE)</f>
        <v>#N/A</v>
      </c>
      <c r="E20" s="113" t="e">
        <f>VLOOKUP($C20,'Équipes 2e cycle'!$A$8:$D$107,3,FALSE)</f>
        <v>#N/A</v>
      </c>
      <c r="F20" s="113" t="e">
        <f>VLOOKUP($C20,'Équipes 2e cycle'!$A$8:$D$107,4,FALSE)</f>
        <v>#N/A</v>
      </c>
      <c r="G20" s="143">
        <f>LARGE('Pointage 2e cycle'!$N$8:$N$107,B20)</f>
        <v>0</v>
      </c>
      <c r="H20" s="107"/>
    </row>
    <row r="21" spans="1:12" ht="21.75" customHeight="1" x14ac:dyDescent="0.25">
      <c r="A21" s="107"/>
      <c r="B21" s="132">
        <v>18</v>
      </c>
      <c r="C21" s="112">
        <f>VLOOKUP(G21,'Pointage 2e cycle'!$A$8:$N$107,2,FALSE)</f>
        <v>0</v>
      </c>
      <c r="D21" s="113" t="e">
        <f>VLOOKUP($C21,'Équipes 2e cycle'!$A$8:$D$107,2,FALSE)</f>
        <v>#N/A</v>
      </c>
      <c r="E21" s="113" t="e">
        <f>VLOOKUP($C21,'Équipes 2e cycle'!$A$8:$D$107,3,FALSE)</f>
        <v>#N/A</v>
      </c>
      <c r="F21" s="113" t="e">
        <f>VLOOKUP($C21,'Équipes 2e cycle'!$A$8:$D$107,4,FALSE)</f>
        <v>#N/A</v>
      </c>
      <c r="G21" s="143">
        <f>LARGE('Pointage 2e cycle'!$N$8:$N$107,B21)</f>
        <v>0</v>
      </c>
      <c r="H21" s="107"/>
    </row>
    <row r="22" spans="1:12" ht="21.75" customHeight="1" x14ac:dyDescent="0.25">
      <c r="A22" s="107"/>
      <c r="B22" s="132">
        <v>19</v>
      </c>
      <c r="C22" s="112">
        <f>VLOOKUP(G22,'Pointage 2e cycle'!$A$8:$N$107,2,FALSE)</f>
        <v>0</v>
      </c>
      <c r="D22" s="113" t="e">
        <f>VLOOKUP($C22,'Équipes 2e cycle'!$A$8:$D$107,2,FALSE)</f>
        <v>#N/A</v>
      </c>
      <c r="E22" s="113" t="e">
        <f>VLOOKUP($C22,'Équipes 2e cycle'!$A$8:$D$107,3,FALSE)</f>
        <v>#N/A</v>
      </c>
      <c r="F22" s="113" t="e">
        <f>VLOOKUP($C22,'Équipes 2e cycle'!$A$8:$D$107,4,FALSE)</f>
        <v>#N/A</v>
      </c>
      <c r="G22" s="143">
        <f>LARGE('Pointage 2e cycle'!$N$8:$N$107,B22)</f>
        <v>0</v>
      </c>
      <c r="H22" s="107"/>
    </row>
    <row r="23" spans="1:12" ht="21.75" customHeight="1" x14ac:dyDescent="0.25">
      <c r="A23" s="107"/>
      <c r="B23" s="132">
        <v>20</v>
      </c>
      <c r="C23" s="112">
        <f>VLOOKUP(G23,'Pointage 2e cycle'!$A$8:$N$107,2,FALSE)</f>
        <v>0</v>
      </c>
      <c r="D23" s="113" t="e">
        <f>VLOOKUP($C23,'Équipes 2e cycle'!$A$8:$D$107,2,FALSE)</f>
        <v>#N/A</v>
      </c>
      <c r="E23" s="113" t="e">
        <f>VLOOKUP($C23,'Équipes 2e cycle'!$A$8:$D$107,3,FALSE)</f>
        <v>#N/A</v>
      </c>
      <c r="F23" s="113" t="e">
        <f>VLOOKUP($C23,'Équipes 2e cycle'!$A$8:$D$107,4,FALSE)</f>
        <v>#N/A</v>
      </c>
      <c r="G23" s="143">
        <f>LARGE('Pointage 2e cycle'!$N$8:$N$107,B23)</f>
        <v>0</v>
      </c>
      <c r="H23" s="107"/>
    </row>
    <row r="24" spans="1:12" s="114" customFormat="1" ht="21.75" customHeight="1" x14ac:dyDescent="0.35">
      <c r="A24" s="107"/>
      <c r="B24" s="132">
        <v>21</v>
      </c>
      <c r="C24" s="112">
        <f>VLOOKUP(G24,'Pointage 2e cycle'!$A$8:$N$107,2,FALSE)</f>
        <v>0</v>
      </c>
      <c r="D24" s="113" t="e">
        <f>VLOOKUP($C24,'Équipes 2e cycle'!$A$8:$D$107,2,FALSE)</f>
        <v>#N/A</v>
      </c>
      <c r="E24" s="113" t="e">
        <f>VLOOKUP($C24,'Équipes 2e cycle'!$A$8:$D$107,3,FALSE)</f>
        <v>#N/A</v>
      </c>
      <c r="F24" s="113" t="e">
        <f>VLOOKUP($C24,'Équipes 2e cycle'!$A$8:$D$107,4,FALSE)</f>
        <v>#N/A</v>
      </c>
      <c r="G24" s="143">
        <f>LARGE('Pointage 2e cycle'!$N$8:$N$107,B24)</f>
        <v>0</v>
      </c>
      <c r="H24" s="107"/>
    </row>
    <row r="25" spans="1:12" s="114" customFormat="1" ht="21.75" customHeight="1" x14ac:dyDescent="0.35">
      <c r="A25" s="107"/>
      <c r="B25" s="132">
        <v>22</v>
      </c>
      <c r="C25" s="112">
        <f>VLOOKUP(G25,'Pointage 2e cycle'!$A$8:$N$107,2,FALSE)</f>
        <v>0</v>
      </c>
      <c r="D25" s="113" t="e">
        <f>VLOOKUP($C25,'Équipes 2e cycle'!$A$8:$D$107,2,FALSE)</f>
        <v>#N/A</v>
      </c>
      <c r="E25" s="113" t="e">
        <f>VLOOKUP($C25,'Équipes 2e cycle'!$A$8:$D$107,3,FALSE)</f>
        <v>#N/A</v>
      </c>
      <c r="F25" s="113" t="e">
        <f>VLOOKUP($C25,'Équipes 2e cycle'!$A$8:$D$107,4,FALSE)</f>
        <v>#N/A</v>
      </c>
      <c r="G25" s="143">
        <f>LARGE('Pointage 2e cycle'!$N$8:$N$107,B25)</f>
        <v>0</v>
      </c>
      <c r="H25" s="107"/>
    </row>
    <row r="26" spans="1:12" ht="21.75" customHeight="1" x14ac:dyDescent="0.25">
      <c r="A26" s="107"/>
      <c r="B26" s="132">
        <v>23</v>
      </c>
      <c r="C26" s="112">
        <f>VLOOKUP(G26,'Pointage 2e cycle'!$A$8:$N$107,2,FALSE)</f>
        <v>0</v>
      </c>
      <c r="D26" s="113" t="e">
        <f>VLOOKUP($C26,'Équipes 2e cycle'!$A$8:$D$107,2,FALSE)</f>
        <v>#N/A</v>
      </c>
      <c r="E26" s="113" t="e">
        <f>VLOOKUP($C26,'Équipes 2e cycle'!$A$8:$D$107,3,FALSE)</f>
        <v>#N/A</v>
      </c>
      <c r="F26" s="113" t="e">
        <f>VLOOKUP($C26,'Équipes 2e cycle'!$A$8:$D$107,4,FALSE)</f>
        <v>#N/A</v>
      </c>
      <c r="G26" s="143">
        <f>LARGE('Pointage 2e cycle'!$N$8:$N$107,B26)</f>
        <v>0</v>
      </c>
      <c r="H26" s="107"/>
      <c r="J26" s="115" t="s">
        <v>21</v>
      </c>
    </row>
    <row r="27" spans="1:12" ht="21.75" customHeight="1" thickBot="1" x14ac:dyDescent="0.3">
      <c r="A27" s="107"/>
      <c r="B27" s="132">
        <v>24</v>
      </c>
      <c r="C27" s="112">
        <f>VLOOKUP(G27,'Pointage 2e cycle'!$A$8:$N$107,2,FALSE)</f>
        <v>0</v>
      </c>
      <c r="D27" s="113" t="e">
        <f>VLOOKUP($C27,'Équipes 2e cycle'!$A$8:$D$107,2,FALSE)</f>
        <v>#N/A</v>
      </c>
      <c r="E27" s="113" t="e">
        <f>VLOOKUP($C27,'Équipes 2e cycle'!$A$8:$D$107,3,FALSE)</f>
        <v>#N/A</v>
      </c>
      <c r="F27" s="113" t="e">
        <f>VLOOKUP($C27,'Équipes 2e cycle'!$A$8:$D$107,4,FALSE)</f>
        <v>#N/A</v>
      </c>
      <c r="G27" s="143">
        <f>LARGE('Pointage 2e cycle'!$N$8:$N$107,B27)</f>
        <v>0</v>
      </c>
      <c r="H27" s="107"/>
    </row>
    <row r="28" spans="1:12" ht="21.75" customHeight="1" x14ac:dyDescent="0.25">
      <c r="A28" s="107"/>
      <c r="B28" s="132">
        <v>25</v>
      </c>
      <c r="C28" s="112">
        <f>VLOOKUP(G28,'Pointage 2e cycle'!$A$8:$N$107,2,FALSE)</f>
        <v>0</v>
      </c>
      <c r="D28" s="113" t="e">
        <f>VLOOKUP($C28,'Équipes 2e cycle'!$A$8:$D$107,2,FALSE)</f>
        <v>#N/A</v>
      </c>
      <c r="E28" s="113" t="e">
        <f>VLOOKUP($C28,'Équipes 2e cycle'!$A$8:$D$107,3,FALSE)</f>
        <v>#N/A</v>
      </c>
      <c r="F28" s="113" t="e">
        <f>VLOOKUP($C28,'Équipes 2e cycle'!$A$8:$D$107,4,FALSE)</f>
        <v>#N/A</v>
      </c>
      <c r="G28" s="143">
        <f>LARGE('Pointage 2e cycle'!$N$8:$N$107,B28)</f>
        <v>0</v>
      </c>
      <c r="H28" s="107"/>
      <c r="J28" s="157" t="s">
        <v>6</v>
      </c>
      <c r="K28" s="117" t="s">
        <v>7</v>
      </c>
      <c r="L28" s="160" t="s">
        <v>9</v>
      </c>
    </row>
    <row r="29" spans="1:12" ht="21.75" customHeight="1" x14ac:dyDescent="0.25">
      <c r="A29" s="107"/>
      <c r="B29" s="132">
        <v>26</v>
      </c>
      <c r="C29" s="112">
        <f>VLOOKUP(G29,'Pointage 2e cycle'!$A$8:$N$107,2,FALSE)</f>
        <v>0</v>
      </c>
      <c r="D29" s="113" t="e">
        <f>VLOOKUP($C29,'Équipes 2e cycle'!$A$8:$D$107,2,FALSE)</f>
        <v>#N/A</v>
      </c>
      <c r="E29" s="113" t="e">
        <f>VLOOKUP($C29,'Équipes 2e cycle'!$A$8:$D$107,3,FALSE)</f>
        <v>#N/A</v>
      </c>
      <c r="F29" s="113" t="e">
        <f>VLOOKUP($C29,'Équipes 2e cycle'!$A$8:$D$107,4,FALSE)</f>
        <v>#N/A</v>
      </c>
      <c r="G29" s="143">
        <f>LARGE('Pointage 2e cycle'!$N$8:$N$107,B29)</f>
        <v>0</v>
      </c>
      <c r="H29" s="107"/>
      <c r="J29" s="158"/>
      <c r="K29" s="120" t="e">
        <f>D4</f>
        <v>#N/A</v>
      </c>
      <c r="L29" s="161"/>
    </row>
    <row r="30" spans="1:12" ht="21.75" customHeight="1" x14ac:dyDescent="0.25">
      <c r="A30" s="107"/>
      <c r="B30" s="132">
        <v>27</v>
      </c>
      <c r="C30" s="112">
        <f>VLOOKUP(G30,'Pointage 2e cycle'!$A$8:$N$107,2,FALSE)</f>
        <v>0</v>
      </c>
      <c r="D30" s="113" t="e">
        <f>VLOOKUP($C30,'Équipes 2e cycle'!$A$8:$D$107,2,FALSE)</f>
        <v>#N/A</v>
      </c>
      <c r="E30" s="113" t="e">
        <f>VLOOKUP($C30,'Équipes 2e cycle'!$A$8:$D$107,3,FALSE)</f>
        <v>#N/A</v>
      </c>
      <c r="F30" s="113" t="e">
        <f>VLOOKUP($C30,'Équipes 2e cycle'!$A$8:$D$107,4,FALSE)</f>
        <v>#N/A</v>
      </c>
      <c r="G30" s="143">
        <f>LARGE('Pointage 2e cycle'!$N$8:$N$107,B30)</f>
        <v>0</v>
      </c>
      <c r="H30" s="107"/>
      <c r="J30" s="158"/>
      <c r="K30" s="122" t="s">
        <v>17</v>
      </c>
      <c r="L30" s="161"/>
    </row>
    <row r="31" spans="1:12" ht="21.75" customHeight="1" x14ac:dyDescent="0.25">
      <c r="A31" s="107"/>
      <c r="B31" s="132">
        <v>28</v>
      </c>
      <c r="C31" s="112">
        <f>VLOOKUP(G31,'Pointage 2e cycle'!$A$8:$N$107,2,FALSE)</f>
        <v>0</v>
      </c>
      <c r="D31" s="113" t="e">
        <f>VLOOKUP($C31,'Équipes 2e cycle'!$A$8:$D$107,2,FALSE)</f>
        <v>#N/A</v>
      </c>
      <c r="E31" s="113" t="e">
        <f>VLOOKUP($C31,'Équipes 2e cycle'!$A$8:$D$107,3,FALSE)</f>
        <v>#N/A</v>
      </c>
      <c r="F31" s="113" t="e">
        <f>VLOOKUP($C31,'Équipes 2e cycle'!$A$8:$D$107,4,FALSE)</f>
        <v>#N/A</v>
      </c>
      <c r="G31" s="143">
        <f>LARGE('Pointage 2e cycle'!$N$8:$N$107,B31)</f>
        <v>0</v>
      </c>
      <c r="H31" s="107"/>
      <c r="J31" s="158">
        <f>C4</f>
        <v>0</v>
      </c>
      <c r="K31" s="120" t="e">
        <f>E4</f>
        <v>#N/A</v>
      </c>
      <c r="L31" s="162">
        <f>G4</f>
        <v>0</v>
      </c>
    </row>
    <row r="32" spans="1:12" ht="21.75" customHeight="1" x14ac:dyDescent="0.25">
      <c r="A32" s="107"/>
      <c r="B32" s="132">
        <v>29</v>
      </c>
      <c r="C32" s="112">
        <f>VLOOKUP(G32,'Pointage 2e cycle'!$A$8:$N$107,2,FALSE)</f>
        <v>0</v>
      </c>
      <c r="D32" s="113" t="e">
        <f>VLOOKUP($C32,'Équipes 2e cycle'!$A$8:$D$107,2,FALSE)</f>
        <v>#N/A</v>
      </c>
      <c r="E32" s="113" t="e">
        <f>VLOOKUP($C32,'Équipes 2e cycle'!$A$8:$D$107,3,FALSE)</f>
        <v>#N/A</v>
      </c>
      <c r="F32" s="113" t="e">
        <f>VLOOKUP($C32,'Équipes 2e cycle'!$A$8:$D$107,4,FALSE)</f>
        <v>#N/A</v>
      </c>
      <c r="G32" s="143">
        <f>LARGE('Pointage 2e cycle'!$N$8:$N$107,B32)</f>
        <v>0</v>
      </c>
      <c r="H32" s="107"/>
      <c r="J32" s="158"/>
      <c r="K32" s="122" t="s">
        <v>5</v>
      </c>
      <c r="L32" s="162"/>
    </row>
    <row r="33" spans="1:12" ht="21.75" customHeight="1" thickBot="1" x14ac:dyDescent="0.3">
      <c r="A33" s="107"/>
      <c r="B33" s="132">
        <v>30</v>
      </c>
      <c r="C33" s="112">
        <f>VLOOKUP(G33,'Pointage 2e cycle'!$A$8:$N$107,2,FALSE)</f>
        <v>0</v>
      </c>
      <c r="D33" s="113" t="e">
        <f>VLOOKUP($C33,'Équipes 2e cycle'!$A$8:$D$107,2,FALSE)</f>
        <v>#N/A</v>
      </c>
      <c r="E33" s="113" t="e">
        <f>VLOOKUP($C33,'Équipes 2e cycle'!$A$8:$D$107,3,FALSE)</f>
        <v>#N/A</v>
      </c>
      <c r="F33" s="113" t="e">
        <f>VLOOKUP($C33,'Équipes 2e cycle'!$A$8:$D$107,4,FALSE)</f>
        <v>#N/A</v>
      </c>
      <c r="G33" s="143">
        <f>LARGE('Pointage 2e cycle'!$N$8:$N$107,B33)</f>
        <v>0</v>
      </c>
      <c r="H33" s="107"/>
      <c r="J33" s="159"/>
      <c r="K33" s="124" t="e">
        <f>F4</f>
        <v>#N/A</v>
      </c>
      <c r="L33" s="163"/>
    </row>
    <row r="34" spans="1:12" ht="21.75" customHeight="1" x14ac:dyDescent="0.35">
      <c r="A34" s="125"/>
      <c r="B34" s="132">
        <v>31</v>
      </c>
      <c r="C34" s="112">
        <f>VLOOKUP(G34,'Pointage 2e cycle'!$A$8:$N$107,2,FALSE)</f>
        <v>0</v>
      </c>
      <c r="D34" s="113" t="e">
        <f>VLOOKUP($C34,'Équipes 2e cycle'!$A$8:$D$107,2,FALSE)</f>
        <v>#N/A</v>
      </c>
      <c r="E34" s="113" t="e">
        <f>VLOOKUP($C34,'Équipes 2e cycle'!$A$8:$D$107,3,FALSE)</f>
        <v>#N/A</v>
      </c>
      <c r="F34" s="113" t="e">
        <f>VLOOKUP($C34,'Équipes 2e cycle'!$A$8:$D$107,4,FALSE)</f>
        <v>#N/A</v>
      </c>
      <c r="G34" s="143">
        <f>LARGE('Pointage 2e cycle'!$N$8:$N$107,B34)</f>
        <v>0</v>
      </c>
      <c r="H34" s="125"/>
    </row>
    <row r="35" spans="1:12" ht="21.75" customHeight="1" x14ac:dyDescent="0.35">
      <c r="A35" s="125"/>
      <c r="B35" s="132">
        <v>32</v>
      </c>
      <c r="C35" s="112">
        <f>VLOOKUP(G35,'Pointage 2e cycle'!$A$8:$N$107,2,FALSE)</f>
        <v>0</v>
      </c>
      <c r="D35" s="113" t="e">
        <f>VLOOKUP($C35,'Équipes 2e cycle'!$A$8:$D$107,2,FALSE)</f>
        <v>#N/A</v>
      </c>
      <c r="E35" s="113" t="e">
        <f>VLOOKUP($C35,'Équipes 2e cycle'!$A$8:$D$107,3,FALSE)</f>
        <v>#N/A</v>
      </c>
      <c r="F35" s="113" t="e">
        <f>VLOOKUP($C35,'Équipes 2e cycle'!$A$8:$D$107,4,FALSE)</f>
        <v>#N/A</v>
      </c>
      <c r="G35" s="143">
        <f>LARGE('Pointage 2e cycle'!$N$8:$N$107,B35)</f>
        <v>0</v>
      </c>
      <c r="H35" s="125"/>
      <c r="J35" s="115" t="s">
        <v>22</v>
      </c>
    </row>
    <row r="36" spans="1:12" ht="21.75" customHeight="1" thickBot="1" x14ac:dyDescent="0.4">
      <c r="A36" s="125"/>
      <c r="B36" s="132">
        <v>33</v>
      </c>
      <c r="C36" s="112">
        <f>VLOOKUP(G36,'Pointage 2e cycle'!$A$8:$N$107,2,FALSE)</f>
        <v>0</v>
      </c>
      <c r="D36" s="113" t="e">
        <f>VLOOKUP($C36,'Équipes 2e cycle'!$A$8:$D$107,2,FALSE)</f>
        <v>#N/A</v>
      </c>
      <c r="E36" s="113" t="e">
        <f>VLOOKUP($C36,'Équipes 2e cycle'!$A$8:$D$107,3,FALSE)</f>
        <v>#N/A</v>
      </c>
      <c r="F36" s="113" t="e">
        <f>VLOOKUP($C36,'Équipes 2e cycle'!$A$8:$D$107,4,FALSE)</f>
        <v>#N/A</v>
      </c>
      <c r="G36" s="143">
        <f>LARGE('Pointage 2e cycle'!$N$8:$N$107,B36)</f>
        <v>0</v>
      </c>
      <c r="H36" s="125"/>
    </row>
    <row r="37" spans="1:12" ht="21.75" customHeight="1" x14ac:dyDescent="0.35">
      <c r="A37" s="125"/>
      <c r="B37" s="132">
        <v>34</v>
      </c>
      <c r="C37" s="112">
        <f>VLOOKUP(G37,'Pointage 2e cycle'!$A$8:$N$107,2,FALSE)</f>
        <v>0</v>
      </c>
      <c r="D37" s="113" t="e">
        <f>VLOOKUP($C37,'Équipes 2e cycle'!$A$8:$D$107,2,FALSE)</f>
        <v>#N/A</v>
      </c>
      <c r="E37" s="113" t="e">
        <f>VLOOKUP($C37,'Équipes 2e cycle'!$A$8:$D$107,3,FALSE)</f>
        <v>#N/A</v>
      </c>
      <c r="F37" s="113" t="e">
        <f>VLOOKUP($C37,'Équipes 2e cycle'!$A$8:$D$107,4,FALSE)</f>
        <v>#N/A</v>
      </c>
      <c r="G37" s="143">
        <f>LARGE('Pointage 2e cycle'!$N$8:$N$107,B37)</f>
        <v>0</v>
      </c>
      <c r="H37" s="125"/>
      <c r="J37" s="157" t="s">
        <v>6</v>
      </c>
      <c r="K37" s="117" t="s">
        <v>7</v>
      </c>
      <c r="L37" s="160" t="s">
        <v>9</v>
      </c>
    </row>
    <row r="38" spans="1:12" ht="21.75" customHeight="1" x14ac:dyDescent="0.25">
      <c r="B38" s="132">
        <v>35</v>
      </c>
      <c r="C38" s="112">
        <f>VLOOKUP(G38,'Pointage 2e cycle'!$A$8:$N$107,2,FALSE)</f>
        <v>0</v>
      </c>
      <c r="D38" s="113" t="e">
        <f>VLOOKUP($C38,'Équipes 2e cycle'!$A$8:$D$107,2,FALSE)</f>
        <v>#N/A</v>
      </c>
      <c r="E38" s="113" t="e">
        <f>VLOOKUP($C38,'Équipes 2e cycle'!$A$8:$D$107,3,FALSE)</f>
        <v>#N/A</v>
      </c>
      <c r="F38" s="113" t="e">
        <f>VLOOKUP($C38,'Équipes 2e cycle'!$A$8:$D$107,4,FALSE)</f>
        <v>#N/A</v>
      </c>
      <c r="G38" s="143">
        <f>LARGE('Pointage 2e cycle'!$N$8:$N$107,B38)</f>
        <v>0</v>
      </c>
      <c r="J38" s="158"/>
      <c r="K38" s="120" t="e">
        <f>D5</f>
        <v>#N/A</v>
      </c>
      <c r="L38" s="161"/>
    </row>
    <row r="39" spans="1:12" ht="21.75" customHeight="1" x14ac:dyDescent="0.25">
      <c r="B39" s="132">
        <v>36</v>
      </c>
      <c r="C39" s="112">
        <f>VLOOKUP(G39,'Pointage 2e cycle'!$A$8:$N$107,2,FALSE)</f>
        <v>0</v>
      </c>
      <c r="D39" s="113" t="e">
        <f>VLOOKUP($C39,'Équipes 2e cycle'!$A$8:$D$107,2,FALSE)</f>
        <v>#N/A</v>
      </c>
      <c r="E39" s="113" t="e">
        <f>VLOOKUP($C39,'Équipes 2e cycle'!$A$8:$D$107,3,FALSE)</f>
        <v>#N/A</v>
      </c>
      <c r="F39" s="113" t="e">
        <f>VLOOKUP($C39,'Équipes 2e cycle'!$A$8:$D$107,4,FALSE)</f>
        <v>#N/A</v>
      </c>
      <c r="G39" s="143">
        <f>LARGE('Pointage 2e cycle'!$N$8:$N$107,B39)</f>
        <v>0</v>
      </c>
      <c r="J39" s="158"/>
      <c r="K39" s="122" t="s">
        <v>17</v>
      </c>
      <c r="L39" s="161"/>
    </row>
    <row r="40" spans="1:12" ht="21.75" customHeight="1" x14ac:dyDescent="0.25">
      <c r="B40" s="132">
        <v>37</v>
      </c>
      <c r="C40" s="112">
        <f>VLOOKUP(G40,'Pointage 2e cycle'!$A$8:$N$107,2,FALSE)</f>
        <v>0</v>
      </c>
      <c r="D40" s="113" t="e">
        <f>VLOOKUP($C40,'Équipes 2e cycle'!$A$8:$D$107,2,FALSE)</f>
        <v>#N/A</v>
      </c>
      <c r="E40" s="113" t="e">
        <f>VLOOKUP($C40,'Équipes 2e cycle'!$A$8:$D$107,3,FALSE)</f>
        <v>#N/A</v>
      </c>
      <c r="F40" s="113" t="e">
        <f>VLOOKUP($C40,'Équipes 2e cycle'!$A$8:$D$107,4,FALSE)</f>
        <v>#N/A</v>
      </c>
      <c r="G40" s="143">
        <f>LARGE('Pointage 2e cycle'!$N$8:$N$107,B40)</f>
        <v>0</v>
      </c>
      <c r="J40" s="158">
        <f>C5</f>
        <v>0</v>
      </c>
      <c r="K40" s="120" t="e">
        <f>E5</f>
        <v>#N/A</v>
      </c>
      <c r="L40" s="162">
        <f>G5</f>
        <v>0</v>
      </c>
    </row>
    <row r="41" spans="1:12" ht="21.75" customHeight="1" x14ac:dyDescent="0.25">
      <c r="B41" s="132">
        <v>38</v>
      </c>
      <c r="C41" s="112">
        <f>VLOOKUP(G41,'Pointage 2e cycle'!$A$8:$N$107,2,FALSE)</f>
        <v>0</v>
      </c>
      <c r="D41" s="113" t="e">
        <f>VLOOKUP($C41,'Équipes 2e cycle'!$A$8:$D$107,2,FALSE)</f>
        <v>#N/A</v>
      </c>
      <c r="E41" s="113" t="e">
        <f>VLOOKUP($C41,'Équipes 2e cycle'!$A$8:$D$107,3,FALSE)</f>
        <v>#N/A</v>
      </c>
      <c r="F41" s="113" t="e">
        <f>VLOOKUP($C41,'Équipes 2e cycle'!$A$8:$D$107,4,FALSE)</f>
        <v>#N/A</v>
      </c>
      <c r="G41" s="143">
        <f>LARGE('Pointage 2e cycle'!$N$8:$N$107,B41)</f>
        <v>0</v>
      </c>
      <c r="J41" s="158"/>
      <c r="K41" s="122" t="s">
        <v>5</v>
      </c>
      <c r="L41" s="162"/>
    </row>
    <row r="42" spans="1:12" ht="21.75" customHeight="1" thickBot="1" x14ac:dyDescent="0.3">
      <c r="B42" s="132">
        <v>39</v>
      </c>
      <c r="C42" s="112">
        <f>VLOOKUP(G42,'Pointage 2e cycle'!$A$8:$N$107,2,FALSE)</f>
        <v>0</v>
      </c>
      <c r="D42" s="113" t="e">
        <f>VLOOKUP($C42,'Équipes 2e cycle'!$A$8:$D$107,2,FALSE)</f>
        <v>#N/A</v>
      </c>
      <c r="E42" s="113" t="e">
        <f>VLOOKUP($C42,'Équipes 2e cycle'!$A$8:$D$107,3,FALSE)</f>
        <v>#N/A</v>
      </c>
      <c r="F42" s="113" t="e">
        <f>VLOOKUP($C42,'Équipes 2e cycle'!$A$8:$D$107,4,FALSE)</f>
        <v>#N/A</v>
      </c>
      <c r="G42" s="143">
        <f>LARGE('Pointage 2e cycle'!$N$8:$N$107,B42)</f>
        <v>0</v>
      </c>
      <c r="J42" s="159"/>
      <c r="K42" s="124" t="e">
        <f>F5</f>
        <v>#N/A</v>
      </c>
      <c r="L42" s="163"/>
    </row>
    <row r="43" spans="1:12" ht="21.75" customHeight="1" x14ac:dyDescent="0.25">
      <c r="B43" s="132">
        <v>40</v>
      </c>
      <c r="C43" s="112">
        <f>VLOOKUP(G43,'Pointage 2e cycle'!$A$8:$N$107,2,FALSE)</f>
        <v>0</v>
      </c>
      <c r="D43" s="113" t="e">
        <f>VLOOKUP($C43,'Équipes 2e cycle'!$A$8:$D$107,2,FALSE)</f>
        <v>#N/A</v>
      </c>
      <c r="E43" s="113" t="e">
        <f>VLOOKUP($C43,'Équipes 2e cycle'!$A$8:$D$107,3,FALSE)</f>
        <v>#N/A</v>
      </c>
      <c r="F43" s="113" t="e">
        <f>VLOOKUP($C43,'Équipes 2e cycle'!$A$8:$D$107,4,FALSE)</f>
        <v>#N/A</v>
      </c>
      <c r="G43" s="143">
        <f>LARGE('Pointage 2e cycle'!$N$8:$N$107,B43)</f>
        <v>0</v>
      </c>
    </row>
    <row r="44" spans="1:12" ht="21.75" customHeight="1" x14ac:dyDescent="0.25">
      <c r="B44" s="132">
        <v>41</v>
      </c>
      <c r="C44" s="112">
        <f>VLOOKUP(G44,'Pointage 2e cycle'!$A$8:$N$107,2,FALSE)</f>
        <v>0</v>
      </c>
      <c r="D44" s="113" t="e">
        <f>VLOOKUP($C44,'Équipes 2e cycle'!$A$8:$D$107,2,FALSE)</f>
        <v>#N/A</v>
      </c>
      <c r="E44" s="113" t="e">
        <f>VLOOKUP($C44,'Équipes 2e cycle'!$A$8:$D$107,3,FALSE)</f>
        <v>#N/A</v>
      </c>
      <c r="F44" s="113" t="e">
        <f>VLOOKUP($C44,'Équipes 2e cycle'!$A$8:$D$107,4,FALSE)</f>
        <v>#N/A</v>
      </c>
      <c r="G44" s="143">
        <f>LARGE('Pointage 2e cycle'!$N$8:$N$107,B44)</f>
        <v>0</v>
      </c>
      <c r="J44" s="115" t="s">
        <v>23</v>
      </c>
    </row>
    <row r="45" spans="1:12" ht="21.75" customHeight="1" thickBot="1" x14ac:dyDescent="0.3">
      <c r="B45" s="132">
        <v>42</v>
      </c>
      <c r="C45" s="112">
        <f>VLOOKUP(G45,'Pointage 2e cycle'!$A$8:$N$107,2,FALSE)</f>
        <v>0</v>
      </c>
      <c r="D45" s="113" t="e">
        <f>VLOOKUP($C45,'Équipes 2e cycle'!$A$8:$D$107,2,FALSE)</f>
        <v>#N/A</v>
      </c>
      <c r="E45" s="113" t="e">
        <f>VLOOKUP($C45,'Équipes 2e cycle'!$A$8:$D$107,3,FALSE)</f>
        <v>#N/A</v>
      </c>
      <c r="F45" s="113" t="e">
        <f>VLOOKUP($C45,'Équipes 2e cycle'!$A$8:$D$107,4,FALSE)</f>
        <v>#N/A</v>
      </c>
      <c r="G45" s="143">
        <f>LARGE('Pointage 2e cycle'!$N$8:$N$107,B45)</f>
        <v>0</v>
      </c>
    </row>
    <row r="46" spans="1:12" ht="21.75" customHeight="1" x14ac:dyDescent="0.25">
      <c r="B46" s="132">
        <v>43</v>
      </c>
      <c r="C46" s="112">
        <f>VLOOKUP(G46,'Pointage 2e cycle'!$A$8:$N$107,2,FALSE)</f>
        <v>0</v>
      </c>
      <c r="D46" s="113" t="e">
        <f>VLOOKUP($C46,'Équipes 2e cycle'!$A$8:$D$107,2,FALSE)</f>
        <v>#N/A</v>
      </c>
      <c r="E46" s="113" t="e">
        <f>VLOOKUP($C46,'Équipes 2e cycle'!$A$8:$D$107,3,FALSE)</f>
        <v>#N/A</v>
      </c>
      <c r="F46" s="113" t="e">
        <f>VLOOKUP($C46,'Équipes 2e cycle'!$A$8:$D$107,4,FALSE)</f>
        <v>#N/A</v>
      </c>
      <c r="G46" s="143">
        <f>LARGE('Pointage 2e cycle'!$N$8:$N$107,B46)</f>
        <v>0</v>
      </c>
      <c r="J46" s="157" t="s">
        <v>6</v>
      </c>
      <c r="K46" s="117" t="s">
        <v>7</v>
      </c>
      <c r="L46" s="160" t="s">
        <v>9</v>
      </c>
    </row>
    <row r="47" spans="1:12" ht="21.75" customHeight="1" x14ac:dyDescent="0.25">
      <c r="B47" s="132">
        <v>44</v>
      </c>
      <c r="C47" s="112">
        <f>VLOOKUP(G47,'Pointage 2e cycle'!$A$8:$N$107,2,FALSE)</f>
        <v>0</v>
      </c>
      <c r="D47" s="113" t="e">
        <f>VLOOKUP($C47,'Équipes 2e cycle'!$A$8:$D$107,2,FALSE)</f>
        <v>#N/A</v>
      </c>
      <c r="E47" s="113" t="e">
        <f>VLOOKUP($C47,'Équipes 2e cycle'!$A$8:$D$107,3,FALSE)</f>
        <v>#N/A</v>
      </c>
      <c r="F47" s="113" t="e">
        <f>VLOOKUP($C47,'Équipes 2e cycle'!$A$8:$D$107,4,FALSE)</f>
        <v>#N/A</v>
      </c>
      <c r="G47" s="143">
        <f>LARGE('Pointage 2e cycle'!$N$8:$N$107,B47)</f>
        <v>0</v>
      </c>
      <c r="J47" s="158"/>
      <c r="K47" s="120" t="e">
        <f>D6</f>
        <v>#N/A</v>
      </c>
      <c r="L47" s="161"/>
    </row>
    <row r="48" spans="1:12" ht="21.75" customHeight="1" x14ac:dyDescent="0.25">
      <c r="B48" s="132">
        <v>45</v>
      </c>
      <c r="C48" s="112">
        <f>VLOOKUP(G48,'Pointage 2e cycle'!$A$8:$N$107,2,FALSE)</f>
        <v>0</v>
      </c>
      <c r="D48" s="113" t="e">
        <f>VLOOKUP($C48,'Équipes 2e cycle'!$A$8:$D$107,2,FALSE)</f>
        <v>#N/A</v>
      </c>
      <c r="E48" s="113" t="e">
        <f>VLOOKUP($C48,'Équipes 2e cycle'!$A$8:$D$107,3,FALSE)</f>
        <v>#N/A</v>
      </c>
      <c r="F48" s="113" t="e">
        <f>VLOOKUP($C48,'Équipes 2e cycle'!$A$8:$D$107,4,FALSE)</f>
        <v>#N/A</v>
      </c>
      <c r="G48" s="143">
        <f>LARGE('Pointage 2e cycle'!$N$8:$N$107,B48)</f>
        <v>0</v>
      </c>
      <c r="J48" s="158"/>
      <c r="K48" s="122" t="s">
        <v>17</v>
      </c>
      <c r="L48" s="161"/>
    </row>
    <row r="49" spans="2:12" ht="21.75" customHeight="1" x14ac:dyDescent="0.25">
      <c r="B49" s="132">
        <v>46</v>
      </c>
      <c r="C49" s="112">
        <f>VLOOKUP(G49,'Pointage 2e cycle'!$A$8:$N$107,2,FALSE)</f>
        <v>0</v>
      </c>
      <c r="D49" s="113" t="e">
        <f>VLOOKUP($C49,'Équipes 2e cycle'!$A$8:$D$107,2,FALSE)</f>
        <v>#N/A</v>
      </c>
      <c r="E49" s="113" t="e">
        <f>VLOOKUP($C49,'Équipes 2e cycle'!$A$8:$D$107,3,FALSE)</f>
        <v>#N/A</v>
      </c>
      <c r="F49" s="113" t="e">
        <f>VLOOKUP($C49,'Équipes 2e cycle'!$A$8:$D$107,4,FALSE)</f>
        <v>#N/A</v>
      </c>
      <c r="G49" s="143">
        <f>LARGE('Pointage 2e cycle'!$N$8:$N$107,B49)</f>
        <v>0</v>
      </c>
      <c r="J49" s="158">
        <f>C6</f>
        <v>0</v>
      </c>
      <c r="K49" s="120" t="e">
        <f>E6</f>
        <v>#N/A</v>
      </c>
      <c r="L49" s="162">
        <f>G6</f>
        <v>0</v>
      </c>
    </row>
    <row r="50" spans="2:12" ht="21.75" customHeight="1" x14ac:dyDescent="0.25">
      <c r="B50" s="132">
        <v>47</v>
      </c>
      <c r="C50" s="112">
        <f>VLOOKUP(G50,'Pointage 2e cycle'!$A$8:$N$107,2,FALSE)</f>
        <v>0</v>
      </c>
      <c r="D50" s="113" t="e">
        <f>VLOOKUP($C50,'Équipes 2e cycle'!$A$8:$D$107,2,FALSE)</f>
        <v>#N/A</v>
      </c>
      <c r="E50" s="113" t="e">
        <f>VLOOKUP($C50,'Équipes 2e cycle'!$A$8:$D$107,3,FALSE)</f>
        <v>#N/A</v>
      </c>
      <c r="F50" s="113" t="e">
        <f>VLOOKUP($C50,'Équipes 2e cycle'!$A$8:$D$107,4,FALSE)</f>
        <v>#N/A</v>
      </c>
      <c r="G50" s="143">
        <f>LARGE('Pointage 2e cycle'!$N$8:$N$107,B50)</f>
        <v>0</v>
      </c>
      <c r="J50" s="158"/>
      <c r="K50" s="122" t="s">
        <v>5</v>
      </c>
      <c r="L50" s="162"/>
    </row>
    <row r="51" spans="2:12" ht="21.75" customHeight="1" thickBot="1" x14ac:dyDescent="0.3">
      <c r="B51" s="132">
        <v>48</v>
      </c>
      <c r="C51" s="112">
        <f>VLOOKUP(G51,'Pointage 2e cycle'!$A$8:$N$107,2,FALSE)</f>
        <v>0</v>
      </c>
      <c r="D51" s="113" t="e">
        <f>VLOOKUP($C51,'Équipes 2e cycle'!$A$8:$D$107,2,FALSE)</f>
        <v>#N/A</v>
      </c>
      <c r="E51" s="113" t="e">
        <f>VLOOKUP($C51,'Équipes 2e cycle'!$A$8:$D$107,3,FALSE)</f>
        <v>#N/A</v>
      </c>
      <c r="F51" s="113" t="e">
        <f>VLOOKUP($C51,'Équipes 2e cycle'!$A$8:$D$107,4,FALSE)</f>
        <v>#N/A</v>
      </c>
      <c r="G51" s="143">
        <f>LARGE('Pointage 2e cycle'!$N$8:$N$107,B51)</f>
        <v>0</v>
      </c>
      <c r="J51" s="159"/>
      <c r="K51" s="124" t="e">
        <f>F6</f>
        <v>#N/A</v>
      </c>
      <c r="L51" s="163"/>
    </row>
    <row r="52" spans="2:12" ht="22.8" x14ac:dyDescent="0.25">
      <c r="B52" s="132">
        <v>49</v>
      </c>
      <c r="C52" s="112">
        <f>VLOOKUP(G52,'Pointage 2e cycle'!$A$8:$N$107,2,FALSE)</f>
        <v>0</v>
      </c>
      <c r="D52" s="113" t="e">
        <f>VLOOKUP($C52,'Équipes 2e cycle'!$A$8:$D$107,2,FALSE)</f>
        <v>#N/A</v>
      </c>
      <c r="E52" s="113" t="e">
        <f>VLOOKUP($C52,'Équipes 2e cycle'!$A$8:$D$107,3,FALSE)</f>
        <v>#N/A</v>
      </c>
      <c r="F52" s="113" t="e">
        <f>VLOOKUP($C52,'Équipes 2e cycle'!$A$8:$D$107,4,FALSE)</f>
        <v>#N/A</v>
      </c>
      <c r="G52" s="143">
        <f>LARGE('Pointage 2e cycle'!$N$8:$N$107,B52)</f>
        <v>0</v>
      </c>
    </row>
    <row r="53" spans="2:12" ht="22.8" x14ac:dyDescent="0.25">
      <c r="B53" s="132">
        <v>50</v>
      </c>
      <c r="C53" s="112">
        <f>VLOOKUP(G53,'Pointage 2e cycle'!$A$8:$N$107,2,FALSE)</f>
        <v>0</v>
      </c>
      <c r="D53" s="113" t="e">
        <f>VLOOKUP($C53,'Équipes 2e cycle'!$A$8:$D$107,2,FALSE)</f>
        <v>#N/A</v>
      </c>
      <c r="E53" s="113" t="e">
        <f>VLOOKUP($C53,'Équipes 2e cycle'!$A$8:$D$107,3,FALSE)</f>
        <v>#N/A</v>
      </c>
      <c r="F53" s="113" t="e">
        <f>VLOOKUP($C53,'Équipes 2e cycle'!$A$8:$D$107,4,FALSE)</f>
        <v>#N/A</v>
      </c>
      <c r="G53" s="143">
        <f>LARGE('Pointage 2e cycle'!$N$8:$N$107,B53)</f>
        <v>0</v>
      </c>
    </row>
    <row r="54" spans="2:12" ht="22.8" x14ac:dyDescent="0.25">
      <c r="B54" s="132">
        <v>51</v>
      </c>
      <c r="C54" s="112">
        <f>VLOOKUP(G54,'Pointage 2e cycle'!$A$8:$N$107,2,FALSE)</f>
        <v>0</v>
      </c>
      <c r="D54" s="113" t="e">
        <f>VLOOKUP($C54,'Équipes 2e cycle'!$A$8:$D$107,2,FALSE)</f>
        <v>#N/A</v>
      </c>
      <c r="E54" s="113" t="e">
        <f>VLOOKUP($C54,'Équipes 2e cycle'!$A$8:$D$107,3,FALSE)</f>
        <v>#N/A</v>
      </c>
      <c r="F54" s="113" t="e">
        <f>VLOOKUP($C54,'Équipes 2e cycle'!$A$8:$D$107,4,FALSE)</f>
        <v>#N/A</v>
      </c>
      <c r="G54" s="143">
        <f>LARGE('Pointage 2e cycle'!$N$8:$N$107,B54)</f>
        <v>0</v>
      </c>
    </row>
    <row r="55" spans="2:12" ht="22.8" x14ac:dyDescent="0.25">
      <c r="B55" s="132">
        <v>52</v>
      </c>
      <c r="C55" s="112">
        <f>VLOOKUP(G55,'Pointage 2e cycle'!$A$8:$N$107,2,FALSE)</f>
        <v>0</v>
      </c>
      <c r="D55" s="113" t="e">
        <f>VLOOKUP($C55,'Équipes 2e cycle'!$A$8:$D$107,2,FALSE)</f>
        <v>#N/A</v>
      </c>
      <c r="E55" s="113" t="e">
        <f>VLOOKUP($C55,'Équipes 2e cycle'!$A$8:$D$107,3,FALSE)</f>
        <v>#N/A</v>
      </c>
      <c r="F55" s="113" t="e">
        <f>VLOOKUP($C55,'Équipes 2e cycle'!$A$8:$D$107,4,FALSE)</f>
        <v>#N/A</v>
      </c>
      <c r="G55" s="143">
        <f>LARGE('Pointage 2e cycle'!$N$8:$N$107,B55)</f>
        <v>0</v>
      </c>
    </row>
    <row r="56" spans="2:12" ht="22.8" x14ac:dyDescent="0.25">
      <c r="B56" s="132">
        <v>53</v>
      </c>
      <c r="C56" s="112">
        <f>VLOOKUP(G56,'Pointage 2e cycle'!$A$8:$N$107,2,FALSE)</f>
        <v>0</v>
      </c>
      <c r="D56" s="113" t="e">
        <f>VLOOKUP($C56,'Équipes 2e cycle'!$A$8:$D$107,2,FALSE)</f>
        <v>#N/A</v>
      </c>
      <c r="E56" s="113" t="e">
        <f>VLOOKUP($C56,'Équipes 2e cycle'!$A$8:$D$107,3,FALSE)</f>
        <v>#N/A</v>
      </c>
      <c r="F56" s="113" t="e">
        <f>VLOOKUP($C56,'Équipes 2e cycle'!$A$8:$D$107,4,FALSE)</f>
        <v>#N/A</v>
      </c>
      <c r="G56" s="143">
        <f>LARGE('Pointage 2e cycle'!$N$8:$N$107,B56)</f>
        <v>0</v>
      </c>
    </row>
    <row r="57" spans="2:12" ht="22.8" x14ac:dyDescent="0.25">
      <c r="B57" s="132">
        <v>54</v>
      </c>
      <c r="C57" s="112">
        <f>VLOOKUP(G57,'Pointage 2e cycle'!$A$8:$N$107,2,FALSE)</f>
        <v>0</v>
      </c>
      <c r="D57" s="113" t="e">
        <f>VLOOKUP($C57,'Équipes 2e cycle'!$A$8:$D$107,2,FALSE)</f>
        <v>#N/A</v>
      </c>
      <c r="E57" s="113" t="e">
        <f>VLOOKUP($C57,'Équipes 2e cycle'!$A$8:$D$107,3,FALSE)</f>
        <v>#N/A</v>
      </c>
      <c r="F57" s="113" t="e">
        <f>VLOOKUP($C57,'Équipes 2e cycle'!$A$8:$D$107,4,FALSE)</f>
        <v>#N/A</v>
      </c>
      <c r="G57" s="143">
        <f>LARGE('Pointage 2e cycle'!$N$8:$N$107,B57)</f>
        <v>0</v>
      </c>
    </row>
    <row r="58" spans="2:12" ht="22.8" x14ac:dyDescent="0.25">
      <c r="B58" s="132">
        <v>55</v>
      </c>
      <c r="C58" s="112">
        <f>VLOOKUP(G58,'Pointage 2e cycle'!$A$8:$N$107,2,FALSE)</f>
        <v>0</v>
      </c>
      <c r="D58" s="113" t="e">
        <f>VLOOKUP($C58,'Équipes 2e cycle'!$A$8:$D$107,2,FALSE)</f>
        <v>#N/A</v>
      </c>
      <c r="E58" s="113" t="e">
        <f>VLOOKUP($C58,'Équipes 2e cycle'!$A$8:$D$107,3,FALSE)</f>
        <v>#N/A</v>
      </c>
      <c r="F58" s="113" t="e">
        <f>VLOOKUP($C58,'Équipes 2e cycle'!$A$8:$D$107,4,FALSE)</f>
        <v>#N/A</v>
      </c>
      <c r="G58" s="143">
        <f>LARGE('Pointage 2e cycle'!$N$8:$N$107,B58)</f>
        <v>0</v>
      </c>
    </row>
    <row r="59" spans="2:12" ht="22.8" x14ac:dyDescent="0.25">
      <c r="B59" s="132">
        <v>56</v>
      </c>
      <c r="C59" s="112">
        <f>VLOOKUP(G59,'Pointage 2e cycle'!$A$8:$N$107,2,FALSE)</f>
        <v>0</v>
      </c>
      <c r="D59" s="113" t="e">
        <f>VLOOKUP($C59,'Équipes 2e cycle'!$A$8:$D$107,2,FALSE)</f>
        <v>#N/A</v>
      </c>
      <c r="E59" s="113" t="e">
        <f>VLOOKUP($C59,'Équipes 2e cycle'!$A$8:$D$107,3,FALSE)</f>
        <v>#N/A</v>
      </c>
      <c r="F59" s="113" t="e">
        <f>VLOOKUP($C59,'Équipes 2e cycle'!$A$8:$D$107,4,FALSE)</f>
        <v>#N/A</v>
      </c>
      <c r="G59" s="143">
        <f>LARGE('Pointage 2e cycle'!$N$8:$N$107,B59)</f>
        <v>0</v>
      </c>
    </row>
    <row r="60" spans="2:12" ht="22.8" x14ac:dyDescent="0.25">
      <c r="B60" s="132">
        <v>57</v>
      </c>
      <c r="C60" s="112">
        <f>VLOOKUP(G60,'Pointage 2e cycle'!$A$8:$N$107,2,FALSE)</f>
        <v>0</v>
      </c>
      <c r="D60" s="113" t="e">
        <f>VLOOKUP($C60,'Équipes 2e cycle'!$A$8:$D$107,2,FALSE)</f>
        <v>#N/A</v>
      </c>
      <c r="E60" s="113" t="e">
        <f>VLOOKUP($C60,'Équipes 2e cycle'!$A$8:$D$107,3,FALSE)</f>
        <v>#N/A</v>
      </c>
      <c r="F60" s="113" t="e">
        <f>VLOOKUP($C60,'Équipes 2e cycle'!$A$8:$D$107,4,FALSE)</f>
        <v>#N/A</v>
      </c>
      <c r="G60" s="143">
        <f>LARGE('Pointage 2e cycle'!$N$8:$N$107,B60)</f>
        <v>0</v>
      </c>
    </row>
    <row r="61" spans="2:12" ht="22.8" x14ac:dyDescent="0.25">
      <c r="B61" s="132">
        <v>58</v>
      </c>
      <c r="C61" s="112">
        <f>VLOOKUP(G61,'Pointage 2e cycle'!$A$8:$N$107,2,FALSE)</f>
        <v>0</v>
      </c>
      <c r="D61" s="113" t="e">
        <f>VLOOKUP($C61,'Équipes 2e cycle'!$A$8:$D$107,2,FALSE)</f>
        <v>#N/A</v>
      </c>
      <c r="E61" s="113" t="e">
        <f>VLOOKUP($C61,'Équipes 2e cycle'!$A$8:$D$107,3,FALSE)</f>
        <v>#N/A</v>
      </c>
      <c r="F61" s="113" t="e">
        <f>VLOOKUP($C61,'Équipes 2e cycle'!$A$8:$D$107,4,FALSE)</f>
        <v>#N/A</v>
      </c>
      <c r="G61" s="143">
        <f>LARGE('Pointage 2e cycle'!$N$8:$N$107,B61)</f>
        <v>0</v>
      </c>
    </row>
    <row r="62" spans="2:12" ht="22.8" x14ac:dyDescent="0.25">
      <c r="B62" s="132">
        <v>59</v>
      </c>
      <c r="C62" s="112">
        <f>VLOOKUP(G62,'Pointage 2e cycle'!$A$8:$N$107,2,FALSE)</f>
        <v>0</v>
      </c>
      <c r="D62" s="113" t="e">
        <f>VLOOKUP($C62,'Équipes 2e cycle'!$A$8:$D$107,2,FALSE)</f>
        <v>#N/A</v>
      </c>
      <c r="E62" s="113" t="e">
        <f>VLOOKUP($C62,'Équipes 2e cycle'!$A$8:$D$107,3,FALSE)</f>
        <v>#N/A</v>
      </c>
      <c r="F62" s="113" t="e">
        <f>VLOOKUP($C62,'Équipes 2e cycle'!$A$8:$D$107,4,FALSE)</f>
        <v>#N/A</v>
      </c>
      <c r="G62" s="143">
        <f>LARGE('Pointage 2e cycle'!$N$8:$N$107,B62)</f>
        <v>0</v>
      </c>
    </row>
    <row r="63" spans="2:12" ht="22.8" x14ac:dyDescent="0.25">
      <c r="B63" s="132">
        <v>60</v>
      </c>
      <c r="C63" s="112">
        <f>VLOOKUP(G63,'Pointage 2e cycle'!$A$8:$N$107,2,FALSE)</f>
        <v>0</v>
      </c>
      <c r="D63" s="113" t="e">
        <f>VLOOKUP($C63,'Équipes 2e cycle'!$A$8:$D$107,2,FALSE)</f>
        <v>#N/A</v>
      </c>
      <c r="E63" s="113" t="e">
        <f>VLOOKUP($C63,'Équipes 2e cycle'!$A$8:$D$107,3,FALSE)</f>
        <v>#N/A</v>
      </c>
      <c r="F63" s="113" t="e">
        <f>VLOOKUP($C63,'Équipes 2e cycle'!$A$8:$D$107,4,FALSE)</f>
        <v>#N/A</v>
      </c>
      <c r="G63" s="143">
        <f>LARGE('Pointage 2e cycle'!$N$8:$N$107,B63)</f>
        <v>0</v>
      </c>
    </row>
    <row r="64" spans="2:12" ht="22.8" x14ac:dyDescent="0.25">
      <c r="B64" s="132">
        <v>61</v>
      </c>
      <c r="C64" s="112">
        <f>VLOOKUP(G64,'Pointage 2e cycle'!$A$8:$N$107,2,FALSE)</f>
        <v>0</v>
      </c>
      <c r="D64" s="113" t="e">
        <f>VLOOKUP($C64,'Équipes 2e cycle'!$A$8:$D$107,2,FALSE)</f>
        <v>#N/A</v>
      </c>
      <c r="E64" s="113" t="e">
        <f>VLOOKUP($C64,'Équipes 2e cycle'!$A$8:$D$107,3,FALSE)</f>
        <v>#N/A</v>
      </c>
      <c r="F64" s="113" t="e">
        <f>VLOOKUP($C64,'Équipes 2e cycle'!$A$8:$D$107,4,FALSE)</f>
        <v>#N/A</v>
      </c>
      <c r="G64" s="143">
        <f>LARGE('Pointage 2e cycle'!$N$8:$N$107,B64)</f>
        <v>0</v>
      </c>
    </row>
    <row r="65" spans="2:7" ht="22.8" x14ac:dyDescent="0.25">
      <c r="B65" s="132">
        <v>62</v>
      </c>
      <c r="C65" s="112">
        <f>VLOOKUP(G65,'Pointage 2e cycle'!$A$8:$N$107,2,FALSE)</f>
        <v>0</v>
      </c>
      <c r="D65" s="113" t="e">
        <f>VLOOKUP($C65,'Équipes 2e cycle'!$A$8:$D$107,2,FALSE)</f>
        <v>#N/A</v>
      </c>
      <c r="E65" s="113" t="e">
        <f>VLOOKUP($C65,'Équipes 2e cycle'!$A$8:$D$107,3,FALSE)</f>
        <v>#N/A</v>
      </c>
      <c r="F65" s="113" t="e">
        <f>VLOOKUP($C65,'Équipes 2e cycle'!$A$8:$D$107,4,FALSE)</f>
        <v>#N/A</v>
      </c>
      <c r="G65" s="143">
        <f>LARGE('Pointage 2e cycle'!$N$8:$N$107,B65)</f>
        <v>0</v>
      </c>
    </row>
    <row r="66" spans="2:7" ht="22.8" x14ac:dyDescent="0.25">
      <c r="B66" s="132">
        <v>63</v>
      </c>
      <c r="C66" s="112">
        <f>VLOOKUP(G66,'Pointage 2e cycle'!$A$8:$N$107,2,FALSE)</f>
        <v>0</v>
      </c>
      <c r="D66" s="113" t="e">
        <f>VLOOKUP($C66,'Équipes 2e cycle'!$A$8:$D$107,2,FALSE)</f>
        <v>#N/A</v>
      </c>
      <c r="E66" s="113" t="e">
        <f>VLOOKUP($C66,'Équipes 2e cycle'!$A$8:$D$107,3,FALSE)</f>
        <v>#N/A</v>
      </c>
      <c r="F66" s="113" t="e">
        <f>VLOOKUP($C66,'Équipes 2e cycle'!$A$8:$D$107,4,FALSE)</f>
        <v>#N/A</v>
      </c>
      <c r="G66" s="143">
        <f>LARGE('Pointage 2e cycle'!$N$8:$N$107,B66)</f>
        <v>0</v>
      </c>
    </row>
    <row r="67" spans="2:7" ht="22.8" x14ac:dyDescent="0.25">
      <c r="B67" s="132">
        <v>64</v>
      </c>
      <c r="C67" s="112">
        <f>VLOOKUP(G67,'Pointage 2e cycle'!$A$8:$N$107,2,FALSE)</f>
        <v>0</v>
      </c>
      <c r="D67" s="113" t="e">
        <f>VLOOKUP($C67,'Équipes 2e cycle'!$A$8:$D$107,2,FALSE)</f>
        <v>#N/A</v>
      </c>
      <c r="E67" s="113" t="e">
        <f>VLOOKUP($C67,'Équipes 2e cycle'!$A$8:$D$107,3,FALSE)</f>
        <v>#N/A</v>
      </c>
      <c r="F67" s="113" t="e">
        <f>VLOOKUP($C67,'Équipes 2e cycle'!$A$8:$D$107,4,FALSE)</f>
        <v>#N/A</v>
      </c>
      <c r="G67" s="143">
        <f>LARGE('Pointage 2e cycle'!$N$8:$N$107,B67)</f>
        <v>0</v>
      </c>
    </row>
    <row r="68" spans="2:7" ht="22.8" x14ac:dyDescent="0.25">
      <c r="B68" s="132">
        <v>65</v>
      </c>
      <c r="C68" s="112">
        <f>VLOOKUP(G68,'Pointage 2e cycle'!$A$8:$N$107,2,FALSE)</f>
        <v>0</v>
      </c>
      <c r="D68" s="113" t="e">
        <f>VLOOKUP($C68,'Équipes 2e cycle'!$A$8:$D$107,2,FALSE)</f>
        <v>#N/A</v>
      </c>
      <c r="E68" s="113" t="e">
        <f>VLOOKUP($C68,'Équipes 2e cycle'!$A$8:$D$107,3,FALSE)</f>
        <v>#N/A</v>
      </c>
      <c r="F68" s="113" t="e">
        <f>VLOOKUP($C68,'Équipes 2e cycle'!$A$8:$D$107,4,FALSE)</f>
        <v>#N/A</v>
      </c>
      <c r="G68" s="143">
        <f>LARGE('Pointage 2e cycle'!$N$8:$N$107,B68)</f>
        <v>0</v>
      </c>
    </row>
    <row r="69" spans="2:7" ht="22.8" x14ac:dyDescent="0.25">
      <c r="B69" s="132">
        <v>66</v>
      </c>
      <c r="C69" s="112">
        <f>VLOOKUP(G69,'Pointage 2e cycle'!$A$8:$N$107,2,FALSE)</f>
        <v>0</v>
      </c>
      <c r="D69" s="113" t="e">
        <f>VLOOKUP($C69,'Équipes 2e cycle'!$A$8:$D$107,2,FALSE)</f>
        <v>#N/A</v>
      </c>
      <c r="E69" s="113" t="e">
        <f>VLOOKUP($C69,'Équipes 2e cycle'!$A$8:$D$107,3,FALSE)</f>
        <v>#N/A</v>
      </c>
      <c r="F69" s="113" t="e">
        <f>VLOOKUP($C69,'Équipes 2e cycle'!$A$8:$D$107,4,FALSE)</f>
        <v>#N/A</v>
      </c>
      <c r="G69" s="143">
        <f>LARGE('Pointage 2e cycle'!$N$8:$N$107,B69)</f>
        <v>0</v>
      </c>
    </row>
    <row r="70" spans="2:7" ht="22.8" x14ac:dyDescent="0.25">
      <c r="B70" s="132">
        <v>67</v>
      </c>
      <c r="C70" s="112">
        <f>VLOOKUP(G70,'Pointage 2e cycle'!$A$8:$N$107,2,FALSE)</f>
        <v>0</v>
      </c>
      <c r="D70" s="113" t="e">
        <f>VLOOKUP($C70,'Équipes 2e cycle'!$A$8:$D$107,2,FALSE)</f>
        <v>#N/A</v>
      </c>
      <c r="E70" s="113" t="e">
        <f>VLOOKUP($C70,'Équipes 2e cycle'!$A$8:$D$107,3,FALSE)</f>
        <v>#N/A</v>
      </c>
      <c r="F70" s="113" t="e">
        <f>VLOOKUP($C70,'Équipes 2e cycle'!$A$8:$D$107,4,FALSE)</f>
        <v>#N/A</v>
      </c>
      <c r="G70" s="143">
        <f>LARGE('Pointage 2e cycle'!$N$8:$N$107,B70)</f>
        <v>0</v>
      </c>
    </row>
    <row r="71" spans="2:7" ht="22.8" x14ac:dyDescent="0.25">
      <c r="B71" s="132">
        <v>68</v>
      </c>
      <c r="C71" s="112">
        <f>VLOOKUP(G71,'Pointage 2e cycle'!$A$8:$N$107,2,FALSE)</f>
        <v>0</v>
      </c>
      <c r="D71" s="113" t="e">
        <f>VLOOKUP($C71,'Équipes 2e cycle'!$A$8:$D$107,2,FALSE)</f>
        <v>#N/A</v>
      </c>
      <c r="E71" s="113" t="e">
        <f>VLOOKUP($C71,'Équipes 2e cycle'!$A$8:$D$107,3,FALSE)</f>
        <v>#N/A</v>
      </c>
      <c r="F71" s="113" t="e">
        <f>VLOOKUP($C71,'Équipes 2e cycle'!$A$8:$D$107,4,FALSE)</f>
        <v>#N/A</v>
      </c>
      <c r="G71" s="143">
        <f>LARGE('Pointage 2e cycle'!$N$8:$N$107,B71)</f>
        <v>0</v>
      </c>
    </row>
    <row r="72" spans="2:7" ht="22.8" x14ac:dyDescent="0.25">
      <c r="B72" s="132">
        <v>69</v>
      </c>
      <c r="C72" s="112">
        <f>VLOOKUP(G72,'Pointage 2e cycle'!$A$8:$N$107,2,FALSE)</f>
        <v>0</v>
      </c>
      <c r="D72" s="113" t="e">
        <f>VLOOKUP($C72,'Équipes 2e cycle'!$A$8:$D$107,2,FALSE)</f>
        <v>#N/A</v>
      </c>
      <c r="E72" s="113" t="e">
        <f>VLOOKUP($C72,'Équipes 2e cycle'!$A$8:$D$107,3,FALSE)</f>
        <v>#N/A</v>
      </c>
      <c r="F72" s="113" t="e">
        <f>VLOOKUP($C72,'Équipes 2e cycle'!$A$8:$D$107,4,FALSE)</f>
        <v>#N/A</v>
      </c>
      <c r="G72" s="143">
        <f>LARGE('Pointage 2e cycle'!$N$8:$N$107,B72)</f>
        <v>0</v>
      </c>
    </row>
    <row r="73" spans="2:7" ht="22.8" x14ac:dyDescent="0.25">
      <c r="B73" s="132">
        <v>70</v>
      </c>
      <c r="C73" s="112">
        <f>VLOOKUP(G73,'Pointage 2e cycle'!$A$8:$N$107,2,FALSE)</f>
        <v>0</v>
      </c>
      <c r="D73" s="113" t="e">
        <f>VLOOKUP($C73,'Équipes 2e cycle'!$A$8:$D$107,2,FALSE)</f>
        <v>#N/A</v>
      </c>
      <c r="E73" s="113" t="e">
        <f>VLOOKUP($C73,'Équipes 2e cycle'!$A$8:$D$107,3,FALSE)</f>
        <v>#N/A</v>
      </c>
      <c r="F73" s="113" t="e">
        <f>VLOOKUP($C73,'Équipes 2e cycle'!$A$8:$D$107,4,FALSE)</f>
        <v>#N/A</v>
      </c>
      <c r="G73" s="143">
        <f>LARGE('Pointage 2e cycle'!$N$8:$N$107,B73)</f>
        <v>0</v>
      </c>
    </row>
    <row r="74" spans="2:7" ht="22.8" x14ac:dyDescent="0.25">
      <c r="B74" s="132">
        <v>71</v>
      </c>
      <c r="C74" s="112">
        <f>VLOOKUP(G74,'Pointage 2e cycle'!$A$8:$N$107,2,FALSE)</f>
        <v>0</v>
      </c>
      <c r="D74" s="113" t="e">
        <f>VLOOKUP($C74,'Équipes 2e cycle'!$A$8:$D$107,2,FALSE)</f>
        <v>#N/A</v>
      </c>
      <c r="E74" s="113" t="e">
        <f>VLOOKUP($C74,'Équipes 2e cycle'!$A$8:$D$107,3,FALSE)</f>
        <v>#N/A</v>
      </c>
      <c r="F74" s="113" t="e">
        <f>VLOOKUP($C74,'Équipes 2e cycle'!$A$8:$D$107,4,FALSE)</f>
        <v>#N/A</v>
      </c>
      <c r="G74" s="143">
        <f>LARGE('Pointage 2e cycle'!$N$8:$N$107,B74)</f>
        <v>0</v>
      </c>
    </row>
    <row r="75" spans="2:7" ht="22.8" x14ac:dyDescent="0.25">
      <c r="B75" s="132">
        <v>72</v>
      </c>
      <c r="C75" s="112">
        <f>VLOOKUP(G75,'Pointage 2e cycle'!$A$8:$N$107,2,FALSE)</f>
        <v>0</v>
      </c>
      <c r="D75" s="113" t="e">
        <f>VLOOKUP($C75,'Équipes 2e cycle'!$A$8:$D$107,2,FALSE)</f>
        <v>#N/A</v>
      </c>
      <c r="E75" s="113" t="e">
        <f>VLOOKUP($C75,'Équipes 2e cycle'!$A$8:$D$107,3,FALSE)</f>
        <v>#N/A</v>
      </c>
      <c r="F75" s="113" t="e">
        <f>VLOOKUP($C75,'Équipes 2e cycle'!$A$8:$D$107,4,FALSE)</f>
        <v>#N/A</v>
      </c>
      <c r="G75" s="143">
        <f>LARGE('Pointage 2e cycle'!$N$8:$N$107,B75)</f>
        <v>0</v>
      </c>
    </row>
    <row r="76" spans="2:7" ht="22.8" x14ac:dyDescent="0.25">
      <c r="B76" s="132">
        <v>73</v>
      </c>
      <c r="C76" s="112">
        <f>VLOOKUP(G76,'Pointage 2e cycle'!$A$8:$N$107,2,FALSE)</f>
        <v>0</v>
      </c>
      <c r="D76" s="113" t="e">
        <f>VLOOKUP($C76,'Équipes 2e cycle'!$A$8:$D$107,2,FALSE)</f>
        <v>#N/A</v>
      </c>
      <c r="E76" s="113" t="e">
        <f>VLOOKUP($C76,'Équipes 2e cycle'!$A$8:$D$107,3,FALSE)</f>
        <v>#N/A</v>
      </c>
      <c r="F76" s="113" t="e">
        <f>VLOOKUP($C76,'Équipes 2e cycle'!$A$8:$D$107,4,FALSE)</f>
        <v>#N/A</v>
      </c>
      <c r="G76" s="143">
        <f>LARGE('Pointage 2e cycle'!$N$8:$N$107,B76)</f>
        <v>0</v>
      </c>
    </row>
    <row r="77" spans="2:7" ht="22.8" x14ac:dyDescent="0.25">
      <c r="B77" s="132">
        <v>74</v>
      </c>
      <c r="C77" s="112">
        <f>VLOOKUP(G77,'Pointage 2e cycle'!$A$8:$N$107,2,FALSE)</f>
        <v>0</v>
      </c>
      <c r="D77" s="113" t="e">
        <f>VLOOKUP($C77,'Équipes 2e cycle'!$A$8:$D$107,2,FALSE)</f>
        <v>#N/A</v>
      </c>
      <c r="E77" s="113" t="e">
        <f>VLOOKUP($C77,'Équipes 2e cycle'!$A$8:$D$107,3,FALSE)</f>
        <v>#N/A</v>
      </c>
      <c r="F77" s="113" t="e">
        <f>VLOOKUP($C77,'Équipes 2e cycle'!$A$8:$D$107,4,FALSE)</f>
        <v>#N/A</v>
      </c>
      <c r="G77" s="143">
        <f>LARGE('Pointage 2e cycle'!$N$8:$N$107,B77)</f>
        <v>0</v>
      </c>
    </row>
    <row r="78" spans="2:7" ht="22.8" x14ac:dyDescent="0.25">
      <c r="B78" s="132">
        <v>75</v>
      </c>
      <c r="C78" s="112">
        <f>VLOOKUP(G78,'Pointage 2e cycle'!$A$8:$N$107,2,FALSE)</f>
        <v>0</v>
      </c>
      <c r="D78" s="113" t="e">
        <f>VLOOKUP($C78,'Équipes 2e cycle'!$A$8:$D$107,2,FALSE)</f>
        <v>#N/A</v>
      </c>
      <c r="E78" s="113" t="e">
        <f>VLOOKUP($C78,'Équipes 2e cycle'!$A$8:$D$107,3,FALSE)</f>
        <v>#N/A</v>
      </c>
      <c r="F78" s="113" t="e">
        <f>VLOOKUP($C78,'Équipes 2e cycle'!$A$8:$D$107,4,FALSE)</f>
        <v>#N/A</v>
      </c>
      <c r="G78" s="143">
        <f>LARGE('Pointage 2e cycle'!$N$8:$N$107,B78)</f>
        <v>0</v>
      </c>
    </row>
    <row r="79" spans="2:7" ht="22.8" x14ac:dyDescent="0.25">
      <c r="B79" s="132">
        <v>76</v>
      </c>
      <c r="C79" s="112">
        <f>VLOOKUP(G79,'Pointage 2e cycle'!$A$8:$N$107,2,FALSE)</f>
        <v>0</v>
      </c>
      <c r="D79" s="113" t="e">
        <f>VLOOKUP($C79,'Équipes 2e cycle'!$A$8:$D$107,2,FALSE)</f>
        <v>#N/A</v>
      </c>
      <c r="E79" s="113" t="e">
        <f>VLOOKUP($C79,'Équipes 2e cycle'!$A$8:$D$107,3,FALSE)</f>
        <v>#N/A</v>
      </c>
      <c r="F79" s="113" t="e">
        <f>VLOOKUP($C79,'Équipes 2e cycle'!$A$8:$D$107,4,FALSE)</f>
        <v>#N/A</v>
      </c>
      <c r="G79" s="143">
        <f>LARGE('Pointage 2e cycle'!$N$8:$N$107,B79)</f>
        <v>0</v>
      </c>
    </row>
    <row r="80" spans="2:7" ht="22.8" x14ac:dyDescent="0.25">
      <c r="B80" s="132">
        <v>77</v>
      </c>
      <c r="C80" s="112">
        <f>VLOOKUP(G80,'Pointage 2e cycle'!$A$8:$N$107,2,FALSE)</f>
        <v>0</v>
      </c>
      <c r="D80" s="113" t="e">
        <f>VLOOKUP($C80,'Équipes 2e cycle'!$A$8:$D$107,2,FALSE)</f>
        <v>#N/A</v>
      </c>
      <c r="E80" s="113" t="e">
        <f>VLOOKUP($C80,'Équipes 2e cycle'!$A$8:$D$107,3,FALSE)</f>
        <v>#N/A</v>
      </c>
      <c r="F80" s="113" t="e">
        <f>VLOOKUP($C80,'Équipes 2e cycle'!$A$8:$D$107,4,FALSE)</f>
        <v>#N/A</v>
      </c>
      <c r="G80" s="143">
        <f>LARGE('Pointage 2e cycle'!$N$8:$N$107,B80)</f>
        <v>0</v>
      </c>
    </row>
    <row r="81" spans="2:7" ht="22.8" x14ac:dyDescent="0.25">
      <c r="B81" s="132">
        <v>78</v>
      </c>
      <c r="C81" s="112">
        <f>VLOOKUP(G81,'Pointage 2e cycle'!$A$8:$N$107,2,FALSE)</f>
        <v>0</v>
      </c>
      <c r="D81" s="113" t="e">
        <f>VLOOKUP($C81,'Équipes 2e cycle'!$A$8:$D$107,2,FALSE)</f>
        <v>#N/A</v>
      </c>
      <c r="E81" s="113" t="e">
        <f>VLOOKUP($C81,'Équipes 2e cycle'!$A$8:$D$107,3,FALSE)</f>
        <v>#N/A</v>
      </c>
      <c r="F81" s="113" t="e">
        <f>VLOOKUP($C81,'Équipes 2e cycle'!$A$8:$D$107,4,FALSE)</f>
        <v>#N/A</v>
      </c>
      <c r="G81" s="143">
        <f>LARGE('Pointage 2e cycle'!$N$8:$N$107,B81)</f>
        <v>0</v>
      </c>
    </row>
    <row r="82" spans="2:7" ht="22.8" x14ac:dyDescent="0.25">
      <c r="B82" s="132">
        <v>79</v>
      </c>
      <c r="C82" s="112">
        <f>VLOOKUP(G82,'Pointage 2e cycle'!$A$8:$N$107,2,FALSE)</f>
        <v>0</v>
      </c>
      <c r="D82" s="113" t="e">
        <f>VLOOKUP($C82,'Équipes 2e cycle'!$A$8:$D$107,2,FALSE)</f>
        <v>#N/A</v>
      </c>
      <c r="E82" s="113" t="e">
        <f>VLOOKUP($C82,'Équipes 2e cycle'!$A$8:$D$107,3,FALSE)</f>
        <v>#N/A</v>
      </c>
      <c r="F82" s="113" t="e">
        <f>VLOOKUP($C82,'Équipes 2e cycle'!$A$8:$D$107,4,FALSE)</f>
        <v>#N/A</v>
      </c>
      <c r="G82" s="143">
        <f>LARGE('Pointage 2e cycle'!$N$8:$N$107,B82)</f>
        <v>0</v>
      </c>
    </row>
    <row r="83" spans="2:7" ht="22.8" x14ac:dyDescent="0.25">
      <c r="B83" s="132">
        <v>80</v>
      </c>
      <c r="C83" s="112">
        <f>VLOOKUP(G83,'Pointage 2e cycle'!$A$8:$N$107,2,FALSE)</f>
        <v>0</v>
      </c>
      <c r="D83" s="113" t="e">
        <f>VLOOKUP($C83,'Équipes 2e cycle'!$A$8:$D$107,2,FALSE)</f>
        <v>#N/A</v>
      </c>
      <c r="E83" s="113" t="e">
        <f>VLOOKUP($C83,'Équipes 2e cycle'!$A$8:$D$107,3,FALSE)</f>
        <v>#N/A</v>
      </c>
      <c r="F83" s="113" t="e">
        <f>VLOOKUP($C83,'Équipes 2e cycle'!$A$8:$D$107,4,FALSE)</f>
        <v>#N/A</v>
      </c>
      <c r="G83" s="143">
        <f>LARGE('Pointage 2e cycle'!$N$8:$N$107,B83)</f>
        <v>0</v>
      </c>
    </row>
    <row r="84" spans="2:7" ht="22.8" x14ac:dyDescent="0.25">
      <c r="B84" s="132">
        <v>81</v>
      </c>
      <c r="C84" s="112">
        <f>VLOOKUP(G84,'Pointage 2e cycle'!$A$8:$N$107,2,FALSE)</f>
        <v>0</v>
      </c>
      <c r="D84" s="113" t="e">
        <f>VLOOKUP($C84,'Équipes 2e cycle'!$A$8:$D$107,2,FALSE)</f>
        <v>#N/A</v>
      </c>
      <c r="E84" s="113" t="e">
        <f>VLOOKUP($C84,'Équipes 2e cycle'!$A$8:$D$107,3,FALSE)</f>
        <v>#N/A</v>
      </c>
      <c r="F84" s="113" t="e">
        <f>VLOOKUP($C84,'Équipes 2e cycle'!$A$8:$D$107,4,FALSE)</f>
        <v>#N/A</v>
      </c>
      <c r="G84" s="143">
        <f>LARGE('Pointage 2e cycle'!$N$8:$N$107,B84)</f>
        <v>0</v>
      </c>
    </row>
    <row r="85" spans="2:7" ht="22.8" x14ac:dyDescent="0.25">
      <c r="B85" s="132">
        <v>82</v>
      </c>
      <c r="C85" s="112">
        <f>VLOOKUP(G85,'Pointage 2e cycle'!$A$8:$N$107,2,FALSE)</f>
        <v>0</v>
      </c>
      <c r="D85" s="113" t="e">
        <f>VLOOKUP($C85,'Équipes 2e cycle'!$A$8:$D$107,2,FALSE)</f>
        <v>#N/A</v>
      </c>
      <c r="E85" s="113" t="e">
        <f>VLOOKUP($C85,'Équipes 2e cycle'!$A$8:$D$107,3,FALSE)</f>
        <v>#N/A</v>
      </c>
      <c r="F85" s="113" t="e">
        <f>VLOOKUP($C85,'Équipes 2e cycle'!$A$8:$D$107,4,FALSE)</f>
        <v>#N/A</v>
      </c>
      <c r="G85" s="143">
        <f>LARGE('Pointage 2e cycle'!$N$8:$N$107,B85)</f>
        <v>0</v>
      </c>
    </row>
    <row r="86" spans="2:7" ht="22.8" x14ac:dyDescent="0.25">
      <c r="B86" s="132">
        <v>83</v>
      </c>
      <c r="C86" s="112">
        <f>VLOOKUP(G86,'Pointage 2e cycle'!$A$8:$N$107,2,FALSE)</f>
        <v>0</v>
      </c>
      <c r="D86" s="113" t="e">
        <f>VLOOKUP($C86,'Équipes 2e cycle'!$A$8:$D$107,2,FALSE)</f>
        <v>#N/A</v>
      </c>
      <c r="E86" s="113" t="e">
        <f>VLOOKUP($C86,'Équipes 2e cycle'!$A$8:$D$107,3,FALSE)</f>
        <v>#N/A</v>
      </c>
      <c r="F86" s="113" t="e">
        <f>VLOOKUP($C86,'Équipes 2e cycle'!$A$8:$D$107,4,FALSE)</f>
        <v>#N/A</v>
      </c>
      <c r="G86" s="143">
        <f>LARGE('Pointage 2e cycle'!$N$8:$N$107,B86)</f>
        <v>0</v>
      </c>
    </row>
    <row r="87" spans="2:7" ht="22.8" x14ac:dyDescent="0.25">
      <c r="B87" s="132">
        <v>84</v>
      </c>
      <c r="C87" s="112">
        <f>VLOOKUP(G87,'Pointage 2e cycle'!$A$8:$N$107,2,FALSE)</f>
        <v>0</v>
      </c>
      <c r="D87" s="113" t="e">
        <f>VLOOKUP($C87,'Équipes 2e cycle'!$A$8:$D$107,2,FALSE)</f>
        <v>#N/A</v>
      </c>
      <c r="E87" s="113" t="e">
        <f>VLOOKUP($C87,'Équipes 2e cycle'!$A$8:$D$107,3,FALSE)</f>
        <v>#N/A</v>
      </c>
      <c r="F87" s="113" t="e">
        <f>VLOOKUP($C87,'Équipes 2e cycle'!$A$8:$D$107,4,FALSE)</f>
        <v>#N/A</v>
      </c>
      <c r="G87" s="143">
        <f>LARGE('Pointage 2e cycle'!$N$8:$N$107,B87)</f>
        <v>0</v>
      </c>
    </row>
    <row r="88" spans="2:7" ht="22.8" x14ac:dyDescent="0.25">
      <c r="B88" s="132">
        <v>85</v>
      </c>
      <c r="C88" s="112">
        <f>VLOOKUP(G88,'Pointage 2e cycle'!$A$8:$N$107,2,FALSE)</f>
        <v>0</v>
      </c>
      <c r="D88" s="113" t="e">
        <f>VLOOKUP($C88,'Équipes 2e cycle'!$A$8:$D$107,2,FALSE)</f>
        <v>#N/A</v>
      </c>
      <c r="E88" s="113" t="e">
        <f>VLOOKUP($C88,'Équipes 2e cycle'!$A$8:$D$107,3,FALSE)</f>
        <v>#N/A</v>
      </c>
      <c r="F88" s="113" t="e">
        <f>VLOOKUP($C88,'Équipes 2e cycle'!$A$8:$D$107,4,FALSE)</f>
        <v>#N/A</v>
      </c>
      <c r="G88" s="143">
        <f>LARGE('Pointage 2e cycle'!$N$8:$N$107,B88)</f>
        <v>0</v>
      </c>
    </row>
    <row r="89" spans="2:7" ht="22.8" x14ac:dyDescent="0.25">
      <c r="B89" s="132">
        <v>86</v>
      </c>
      <c r="C89" s="112">
        <f>VLOOKUP(G89,'Pointage 2e cycle'!$A$8:$N$107,2,FALSE)</f>
        <v>0</v>
      </c>
      <c r="D89" s="113" t="e">
        <f>VLOOKUP($C89,'Équipes 2e cycle'!$A$8:$D$107,2,FALSE)</f>
        <v>#N/A</v>
      </c>
      <c r="E89" s="113" t="e">
        <f>VLOOKUP($C89,'Équipes 2e cycle'!$A$8:$D$107,3,FALSE)</f>
        <v>#N/A</v>
      </c>
      <c r="F89" s="113" t="e">
        <f>VLOOKUP($C89,'Équipes 2e cycle'!$A$8:$D$107,4,FALSE)</f>
        <v>#N/A</v>
      </c>
      <c r="G89" s="143">
        <f>LARGE('Pointage 2e cycle'!$N$8:$N$107,B89)</f>
        <v>0</v>
      </c>
    </row>
    <row r="90" spans="2:7" ht="22.8" x14ac:dyDescent="0.25">
      <c r="B90" s="132">
        <v>87</v>
      </c>
      <c r="C90" s="112">
        <f>VLOOKUP(G90,'Pointage 2e cycle'!$A$8:$N$107,2,FALSE)</f>
        <v>0</v>
      </c>
      <c r="D90" s="113" t="e">
        <f>VLOOKUP($C90,'Équipes 2e cycle'!$A$8:$D$107,2,FALSE)</f>
        <v>#N/A</v>
      </c>
      <c r="E90" s="113" t="e">
        <f>VLOOKUP($C90,'Équipes 2e cycle'!$A$8:$D$107,3,FALSE)</f>
        <v>#N/A</v>
      </c>
      <c r="F90" s="113" t="e">
        <f>VLOOKUP($C90,'Équipes 2e cycle'!$A$8:$D$107,4,FALSE)</f>
        <v>#N/A</v>
      </c>
      <c r="G90" s="143">
        <f>LARGE('Pointage 2e cycle'!$N$8:$N$107,B90)</f>
        <v>0</v>
      </c>
    </row>
    <row r="91" spans="2:7" ht="22.8" x14ac:dyDescent="0.25">
      <c r="B91" s="132">
        <v>88</v>
      </c>
      <c r="C91" s="112">
        <f>VLOOKUP(G91,'Pointage 2e cycle'!$A$8:$N$107,2,FALSE)</f>
        <v>0</v>
      </c>
      <c r="D91" s="113" t="e">
        <f>VLOOKUP($C91,'Équipes 2e cycle'!$A$8:$D$107,2,FALSE)</f>
        <v>#N/A</v>
      </c>
      <c r="E91" s="113" t="e">
        <f>VLOOKUP($C91,'Équipes 2e cycle'!$A$8:$D$107,3,FALSE)</f>
        <v>#N/A</v>
      </c>
      <c r="F91" s="113" t="e">
        <f>VLOOKUP($C91,'Équipes 2e cycle'!$A$8:$D$107,4,FALSE)</f>
        <v>#N/A</v>
      </c>
      <c r="G91" s="143">
        <f>LARGE('Pointage 2e cycle'!$N$8:$N$107,B91)</f>
        <v>0</v>
      </c>
    </row>
    <row r="92" spans="2:7" ht="22.8" x14ac:dyDescent="0.25">
      <c r="B92" s="132">
        <v>89</v>
      </c>
      <c r="C92" s="112">
        <f>VLOOKUP(G92,'Pointage 2e cycle'!$A$8:$N$107,2,FALSE)</f>
        <v>0</v>
      </c>
      <c r="D92" s="113" t="e">
        <f>VLOOKUP($C92,'Équipes 2e cycle'!$A$8:$D$107,2,FALSE)</f>
        <v>#N/A</v>
      </c>
      <c r="E92" s="113" t="e">
        <f>VLOOKUP($C92,'Équipes 2e cycle'!$A$8:$D$107,3,FALSE)</f>
        <v>#N/A</v>
      </c>
      <c r="F92" s="113" t="e">
        <f>VLOOKUP($C92,'Équipes 2e cycle'!$A$8:$D$107,4,FALSE)</f>
        <v>#N/A</v>
      </c>
      <c r="G92" s="143">
        <f>LARGE('Pointage 2e cycle'!$N$8:$N$107,B92)</f>
        <v>0</v>
      </c>
    </row>
    <row r="93" spans="2:7" ht="22.8" x14ac:dyDescent="0.25">
      <c r="B93" s="132">
        <v>90</v>
      </c>
      <c r="C93" s="112">
        <f>VLOOKUP(G93,'Pointage 2e cycle'!$A$8:$N$107,2,FALSE)</f>
        <v>0</v>
      </c>
      <c r="D93" s="113" t="e">
        <f>VLOOKUP($C93,'Équipes 2e cycle'!$A$8:$D$107,2,FALSE)</f>
        <v>#N/A</v>
      </c>
      <c r="E93" s="113" t="e">
        <f>VLOOKUP($C93,'Équipes 2e cycle'!$A$8:$D$107,3,FALSE)</f>
        <v>#N/A</v>
      </c>
      <c r="F93" s="113" t="e">
        <f>VLOOKUP($C93,'Équipes 2e cycle'!$A$8:$D$107,4,FALSE)</f>
        <v>#N/A</v>
      </c>
      <c r="G93" s="143">
        <f>LARGE('Pointage 2e cycle'!$N$8:$N$107,B93)</f>
        <v>0</v>
      </c>
    </row>
    <row r="94" spans="2:7" ht="22.8" x14ac:dyDescent="0.25">
      <c r="B94" s="132">
        <v>91</v>
      </c>
      <c r="C94" s="112">
        <f>VLOOKUP(G94,'Pointage 2e cycle'!$A$8:$N$107,2,FALSE)</f>
        <v>0</v>
      </c>
      <c r="D94" s="113" t="e">
        <f>VLOOKUP($C94,'Équipes 2e cycle'!$A$8:$D$107,2,FALSE)</f>
        <v>#N/A</v>
      </c>
      <c r="E94" s="113" t="e">
        <f>VLOOKUP($C94,'Équipes 2e cycle'!$A$8:$D$107,3,FALSE)</f>
        <v>#N/A</v>
      </c>
      <c r="F94" s="113" t="e">
        <f>VLOOKUP($C94,'Équipes 2e cycle'!$A$8:$D$107,4,FALSE)</f>
        <v>#N/A</v>
      </c>
      <c r="G94" s="143">
        <f>LARGE('Pointage 2e cycle'!$N$8:$N$107,B94)</f>
        <v>0</v>
      </c>
    </row>
    <row r="95" spans="2:7" ht="22.8" x14ac:dyDescent="0.25">
      <c r="B95" s="132">
        <v>92</v>
      </c>
      <c r="C95" s="112">
        <f>VLOOKUP(G95,'Pointage 2e cycle'!$A$8:$N$107,2,FALSE)</f>
        <v>0</v>
      </c>
      <c r="D95" s="113" t="e">
        <f>VLOOKUP($C95,'Équipes 2e cycle'!$A$8:$D$107,2,FALSE)</f>
        <v>#N/A</v>
      </c>
      <c r="E95" s="113" t="e">
        <f>VLOOKUP($C95,'Équipes 2e cycle'!$A$8:$D$107,3,FALSE)</f>
        <v>#N/A</v>
      </c>
      <c r="F95" s="113" t="e">
        <f>VLOOKUP($C95,'Équipes 2e cycle'!$A$8:$D$107,4,FALSE)</f>
        <v>#N/A</v>
      </c>
      <c r="G95" s="143">
        <f>LARGE('Pointage 2e cycle'!$N$8:$N$107,B95)</f>
        <v>0</v>
      </c>
    </row>
    <row r="96" spans="2:7" ht="22.8" x14ac:dyDescent="0.25">
      <c r="B96" s="132">
        <v>93</v>
      </c>
      <c r="C96" s="112">
        <f>VLOOKUP(G96,'Pointage 2e cycle'!$A$8:$N$107,2,FALSE)</f>
        <v>0</v>
      </c>
      <c r="D96" s="113" t="e">
        <f>VLOOKUP($C96,'Équipes 2e cycle'!$A$8:$D$107,2,FALSE)</f>
        <v>#N/A</v>
      </c>
      <c r="E96" s="113" t="e">
        <f>VLOOKUP($C96,'Équipes 2e cycle'!$A$8:$D$107,3,FALSE)</f>
        <v>#N/A</v>
      </c>
      <c r="F96" s="113" t="e">
        <f>VLOOKUP($C96,'Équipes 2e cycle'!$A$8:$D$107,4,FALSE)</f>
        <v>#N/A</v>
      </c>
      <c r="G96" s="143">
        <f>LARGE('Pointage 2e cycle'!$N$8:$N$107,B96)</f>
        <v>0</v>
      </c>
    </row>
    <row r="97" spans="2:7" ht="22.8" x14ac:dyDescent="0.25">
      <c r="B97" s="132">
        <v>94</v>
      </c>
      <c r="C97" s="112">
        <f>VLOOKUP(G97,'Pointage 2e cycle'!$A$8:$N$107,2,FALSE)</f>
        <v>0</v>
      </c>
      <c r="D97" s="113" t="e">
        <f>VLOOKUP($C97,'Équipes 2e cycle'!$A$8:$D$107,2,FALSE)</f>
        <v>#N/A</v>
      </c>
      <c r="E97" s="113" t="e">
        <f>VLOOKUP($C97,'Équipes 2e cycle'!$A$8:$D$107,3,FALSE)</f>
        <v>#N/A</v>
      </c>
      <c r="F97" s="113" t="e">
        <f>VLOOKUP($C97,'Équipes 2e cycle'!$A$8:$D$107,4,FALSE)</f>
        <v>#N/A</v>
      </c>
      <c r="G97" s="143">
        <f>LARGE('Pointage 2e cycle'!$N$8:$N$107,B97)</f>
        <v>0</v>
      </c>
    </row>
    <row r="98" spans="2:7" ht="22.8" x14ac:dyDescent="0.25">
      <c r="B98" s="132">
        <v>95</v>
      </c>
      <c r="C98" s="112">
        <f>VLOOKUP(G98,'Pointage 2e cycle'!$A$8:$N$107,2,FALSE)</f>
        <v>0</v>
      </c>
      <c r="D98" s="113" t="e">
        <f>VLOOKUP($C98,'Équipes 2e cycle'!$A$8:$D$107,2,FALSE)</f>
        <v>#N/A</v>
      </c>
      <c r="E98" s="113" t="e">
        <f>VLOOKUP($C98,'Équipes 2e cycle'!$A$8:$D$107,3,FALSE)</f>
        <v>#N/A</v>
      </c>
      <c r="F98" s="113" t="e">
        <f>VLOOKUP($C98,'Équipes 2e cycle'!$A$8:$D$107,4,FALSE)</f>
        <v>#N/A</v>
      </c>
      <c r="G98" s="143">
        <f>LARGE('Pointage 2e cycle'!$N$8:$N$107,B98)</f>
        <v>0</v>
      </c>
    </row>
    <row r="99" spans="2:7" ht="22.8" x14ac:dyDescent="0.25">
      <c r="B99" s="132">
        <v>96</v>
      </c>
      <c r="C99" s="112">
        <f>VLOOKUP(G99,'Pointage 2e cycle'!$A$8:$N$107,2,FALSE)</f>
        <v>0</v>
      </c>
      <c r="D99" s="113" t="e">
        <f>VLOOKUP($C99,'Équipes 2e cycle'!$A$8:$D$107,2,FALSE)</f>
        <v>#N/A</v>
      </c>
      <c r="E99" s="113" t="e">
        <f>VLOOKUP($C99,'Équipes 2e cycle'!$A$8:$D$107,3,FALSE)</f>
        <v>#N/A</v>
      </c>
      <c r="F99" s="113" t="e">
        <f>VLOOKUP($C99,'Équipes 2e cycle'!$A$8:$D$107,4,FALSE)</f>
        <v>#N/A</v>
      </c>
      <c r="G99" s="143">
        <f>LARGE('Pointage 2e cycle'!$N$8:$N$107,B99)</f>
        <v>0</v>
      </c>
    </row>
    <row r="100" spans="2:7" ht="22.8" x14ac:dyDescent="0.25">
      <c r="B100" s="132">
        <v>97</v>
      </c>
      <c r="C100" s="112">
        <f>VLOOKUP(G100,'Pointage 2e cycle'!$A$8:$N$107,2,FALSE)</f>
        <v>0</v>
      </c>
      <c r="D100" s="113" t="e">
        <f>VLOOKUP($C100,'Équipes 2e cycle'!$A$8:$D$107,2,FALSE)</f>
        <v>#N/A</v>
      </c>
      <c r="E100" s="113" t="e">
        <f>VLOOKUP($C100,'Équipes 2e cycle'!$A$8:$D$107,3,FALSE)</f>
        <v>#N/A</v>
      </c>
      <c r="F100" s="113" t="e">
        <f>VLOOKUP($C100,'Équipes 2e cycle'!$A$8:$D$107,4,FALSE)</f>
        <v>#N/A</v>
      </c>
      <c r="G100" s="143">
        <f>LARGE('Pointage 2e cycle'!$N$8:$N$107,B100)</f>
        <v>0</v>
      </c>
    </row>
    <row r="101" spans="2:7" ht="22.8" x14ac:dyDescent="0.25">
      <c r="B101" s="132">
        <v>98</v>
      </c>
      <c r="C101" s="112">
        <f>VLOOKUP(G101,'Pointage 2e cycle'!$A$8:$N$107,2,FALSE)</f>
        <v>0</v>
      </c>
      <c r="D101" s="113" t="e">
        <f>VLOOKUP($C101,'Équipes 2e cycle'!$A$8:$D$107,2,FALSE)</f>
        <v>#N/A</v>
      </c>
      <c r="E101" s="113" t="e">
        <f>VLOOKUP($C101,'Équipes 2e cycle'!$A$8:$D$107,3,FALSE)</f>
        <v>#N/A</v>
      </c>
      <c r="F101" s="113" t="e">
        <f>VLOOKUP($C101,'Équipes 2e cycle'!$A$8:$D$107,4,FALSE)</f>
        <v>#N/A</v>
      </c>
      <c r="G101" s="143">
        <f>LARGE('Pointage 2e cycle'!$N$8:$N$107,B101)</f>
        <v>0</v>
      </c>
    </row>
    <row r="102" spans="2:7" ht="22.8" x14ac:dyDescent="0.25">
      <c r="B102" s="132">
        <v>99</v>
      </c>
      <c r="C102" s="112">
        <f>VLOOKUP(G102,'Pointage 2e cycle'!$A$8:$N$107,2,FALSE)</f>
        <v>0</v>
      </c>
      <c r="D102" s="113" t="e">
        <f>VLOOKUP($C102,'Équipes 2e cycle'!$A$8:$D$107,2,FALSE)</f>
        <v>#N/A</v>
      </c>
      <c r="E102" s="113" t="e">
        <f>VLOOKUP($C102,'Équipes 2e cycle'!$A$8:$D$107,3,FALSE)</f>
        <v>#N/A</v>
      </c>
      <c r="F102" s="113" t="e">
        <f>VLOOKUP($C102,'Équipes 2e cycle'!$A$8:$D$107,4,FALSE)</f>
        <v>#N/A</v>
      </c>
      <c r="G102" s="143">
        <f>LARGE('Pointage 2e cycle'!$N$8:$N$107,B102)</f>
        <v>0</v>
      </c>
    </row>
    <row r="103" spans="2:7" ht="23.4" thickBot="1" x14ac:dyDescent="0.3">
      <c r="B103" s="133">
        <v>100</v>
      </c>
      <c r="C103" s="134">
        <f>VLOOKUP(G103,'Pointage 2e cycle'!$A$8:$N$107,2,FALSE)</f>
        <v>0</v>
      </c>
      <c r="D103" s="135" t="e">
        <f>VLOOKUP($C103,'Équipes 2e cycle'!$A$8:$D$107,2,FALSE)</f>
        <v>#N/A</v>
      </c>
      <c r="E103" s="135" t="e">
        <f>VLOOKUP($C103,'Équipes 2e cycle'!$A$8:$D$107,3,FALSE)</f>
        <v>#N/A</v>
      </c>
      <c r="F103" s="135" t="e">
        <f>VLOOKUP($C103,'Équipes 2e cycle'!$A$8:$D$107,4,FALSE)</f>
        <v>#N/A</v>
      </c>
      <c r="G103" s="144">
        <f>LARGE('Pointage 2e cycle'!$N$8:$N$107,B103)</f>
        <v>0</v>
      </c>
    </row>
  </sheetData>
  <sheetProtection password="DD18" sheet="1" objects="1" scenarios="1"/>
  <mergeCells count="14">
    <mergeCell ref="B1:G1"/>
    <mergeCell ref="B2:G2"/>
    <mergeCell ref="J28:J30"/>
    <mergeCell ref="L28:L30"/>
    <mergeCell ref="J31:J33"/>
    <mergeCell ref="L31:L33"/>
    <mergeCell ref="J49:J51"/>
    <mergeCell ref="L49:L51"/>
    <mergeCell ref="J37:J39"/>
    <mergeCell ref="L37:L39"/>
    <mergeCell ref="J40:J42"/>
    <mergeCell ref="L40:L42"/>
    <mergeCell ref="J46:J48"/>
    <mergeCell ref="L46:L48"/>
  </mergeCells>
  <conditionalFormatting sqref="C4:C103">
    <cfRule type="duplicateValues" dxfId="9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1C4B"/>
  </sheetPr>
  <dimension ref="A1:D107"/>
  <sheetViews>
    <sheetView zoomScaleNormal="100" workbookViewId="0">
      <selection activeCell="A8" sqref="A8"/>
    </sheetView>
  </sheetViews>
  <sheetFormatPr baseColWidth="10" defaultColWidth="11.44140625" defaultRowHeight="14.4" x14ac:dyDescent="0.3"/>
  <cols>
    <col min="1" max="1" width="13.6640625" style="32" customWidth="1"/>
    <col min="2" max="2" width="70.6640625" style="32" customWidth="1"/>
    <col min="3" max="3" width="30.6640625" style="32" customWidth="1"/>
    <col min="4" max="4" width="40.6640625" style="32" customWidth="1"/>
    <col min="5" max="16384" width="11.44140625" style="32"/>
  </cols>
  <sheetData>
    <row r="1" spans="1:4" ht="24" x14ac:dyDescent="0.3">
      <c r="A1" s="31" t="s">
        <v>56</v>
      </c>
      <c r="B1" s="31"/>
      <c r="C1" s="31"/>
      <c r="D1" s="31"/>
    </row>
    <row r="2" spans="1:4" ht="17.399999999999999" x14ac:dyDescent="0.3">
      <c r="A2" s="37" t="s">
        <v>15</v>
      </c>
      <c r="B2" s="37"/>
      <c r="C2" s="37"/>
      <c r="D2" s="37"/>
    </row>
    <row r="3" spans="1:4" ht="17.399999999999999" x14ac:dyDescent="0.3">
      <c r="A3" s="36"/>
      <c r="B3" s="36"/>
      <c r="C3" s="36"/>
      <c r="D3" s="36"/>
    </row>
    <row r="4" spans="1:4" s="33" customFormat="1" ht="16.8" customHeight="1" x14ac:dyDescent="0.3">
      <c r="A4" s="164" t="s">
        <v>39</v>
      </c>
      <c r="B4" s="164" t="s">
        <v>0</v>
      </c>
      <c r="C4" s="164" t="s">
        <v>18</v>
      </c>
      <c r="D4" s="164" t="s">
        <v>5</v>
      </c>
    </row>
    <row r="5" spans="1:4" s="33" customFormat="1" ht="15" customHeight="1" x14ac:dyDescent="0.3">
      <c r="A5" s="164"/>
      <c r="B5" s="164"/>
      <c r="C5" s="164"/>
      <c r="D5" s="164"/>
    </row>
    <row r="6" spans="1:4" s="33" customFormat="1" ht="13.8" customHeight="1" x14ac:dyDescent="0.3">
      <c r="A6" s="165"/>
      <c r="B6" s="165"/>
      <c r="C6" s="165"/>
      <c r="D6" s="165"/>
    </row>
    <row r="7" spans="1:4" ht="20.25" customHeight="1" x14ac:dyDescent="0.3">
      <c r="A7" s="43">
        <v>0</v>
      </c>
      <c r="B7" s="11" t="s">
        <v>38</v>
      </c>
      <c r="C7" s="11" t="s">
        <v>37</v>
      </c>
      <c r="D7" s="12" t="s">
        <v>14</v>
      </c>
    </row>
    <row r="8" spans="1:4" ht="20.25" customHeight="1" x14ac:dyDescent="0.3">
      <c r="A8" s="40"/>
      <c r="B8" s="41"/>
      <c r="C8" s="41"/>
      <c r="D8" s="41"/>
    </row>
    <row r="9" spans="1:4" ht="20.25" customHeight="1" x14ac:dyDescent="0.3">
      <c r="A9" s="34"/>
      <c r="B9" s="35"/>
      <c r="C9" s="35"/>
      <c r="D9" s="35"/>
    </row>
    <row r="10" spans="1:4" ht="20.25" customHeight="1" x14ac:dyDescent="0.3">
      <c r="A10" s="34"/>
      <c r="B10" s="35"/>
      <c r="C10" s="35"/>
      <c r="D10" s="35"/>
    </row>
    <row r="11" spans="1:4" ht="20.25" customHeight="1" x14ac:dyDescent="0.3">
      <c r="A11" s="34"/>
      <c r="B11" s="35"/>
      <c r="C11" s="35"/>
      <c r="D11" s="35"/>
    </row>
    <row r="12" spans="1:4" ht="20.25" customHeight="1" x14ac:dyDescent="0.3">
      <c r="A12" s="34"/>
      <c r="B12" s="35"/>
      <c r="C12" s="35"/>
      <c r="D12" s="35"/>
    </row>
    <row r="13" spans="1:4" ht="20.25" customHeight="1" x14ac:dyDescent="0.3">
      <c r="A13" s="34"/>
      <c r="B13" s="35"/>
      <c r="C13" s="35"/>
      <c r="D13" s="35"/>
    </row>
    <row r="14" spans="1:4" ht="20.25" customHeight="1" x14ac:dyDescent="0.3">
      <c r="A14" s="34"/>
      <c r="B14" s="35"/>
      <c r="C14" s="35"/>
      <c r="D14" s="35"/>
    </row>
    <row r="15" spans="1:4" ht="20.25" customHeight="1" x14ac:dyDescent="0.3">
      <c r="A15" s="34"/>
      <c r="B15" s="35"/>
      <c r="C15" s="35"/>
      <c r="D15" s="35"/>
    </row>
    <row r="16" spans="1:4" ht="20.25" customHeight="1" x14ac:dyDescent="0.3">
      <c r="A16" s="34"/>
      <c r="B16" s="35"/>
      <c r="C16" s="35"/>
      <c r="D16" s="35"/>
    </row>
    <row r="17" spans="1:4" ht="20.25" customHeight="1" x14ac:dyDescent="0.3">
      <c r="A17" s="34"/>
      <c r="B17" s="35"/>
      <c r="C17" s="35"/>
      <c r="D17" s="35"/>
    </row>
    <row r="18" spans="1:4" ht="20.25" customHeight="1" x14ac:dyDescent="0.3">
      <c r="A18" s="34"/>
      <c r="B18" s="35"/>
      <c r="C18" s="35"/>
      <c r="D18" s="35"/>
    </row>
    <row r="19" spans="1:4" ht="20.25" customHeight="1" x14ac:dyDescent="0.3">
      <c r="A19" s="34"/>
      <c r="B19" s="35"/>
      <c r="C19" s="35"/>
      <c r="D19" s="35"/>
    </row>
    <row r="20" spans="1:4" ht="20.25" customHeight="1" x14ac:dyDescent="0.3">
      <c r="A20" s="34"/>
      <c r="B20" s="35"/>
      <c r="C20" s="35"/>
      <c r="D20" s="35"/>
    </row>
    <row r="21" spans="1:4" ht="20.25" customHeight="1" x14ac:dyDescent="0.3">
      <c r="A21" s="34"/>
      <c r="B21" s="35"/>
      <c r="C21" s="35"/>
      <c r="D21" s="35"/>
    </row>
    <row r="22" spans="1:4" ht="20.25" customHeight="1" x14ac:dyDescent="0.3">
      <c r="A22" s="34"/>
      <c r="B22" s="35"/>
      <c r="C22" s="35"/>
      <c r="D22" s="35"/>
    </row>
    <row r="23" spans="1:4" ht="20.25" customHeight="1" x14ac:dyDescent="0.3">
      <c r="A23" s="34"/>
      <c r="B23" s="35"/>
      <c r="C23" s="35"/>
      <c r="D23" s="35"/>
    </row>
    <row r="24" spans="1:4" ht="20.25" customHeight="1" x14ac:dyDescent="0.3">
      <c r="A24" s="34"/>
      <c r="B24" s="35"/>
      <c r="C24" s="35"/>
      <c r="D24" s="35"/>
    </row>
    <row r="25" spans="1:4" ht="20.25" customHeight="1" x14ac:dyDescent="0.3">
      <c r="A25" s="34"/>
      <c r="B25" s="35"/>
      <c r="C25" s="35"/>
      <c r="D25" s="35"/>
    </row>
    <row r="26" spans="1:4" ht="20.25" customHeight="1" x14ac:dyDescent="0.3">
      <c r="A26" s="34"/>
      <c r="B26" s="35"/>
      <c r="C26" s="35"/>
      <c r="D26" s="35"/>
    </row>
    <row r="27" spans="1:4" ht="20.25" customHeight="1" x14ac:dyDescent="0.3">
      <c r="A27" s="34"/>
      <c r="B27" s="35"/>
      <c r="C27" s="35"/>
      <c r="D27" s="35"/>
    </row>
    <row r="28" spans="1:4" ht="20.25" customHeight="1" x14ac:dyDescent="0.3">
      <c r="A28" s="34"/>
      <c r="B28" s="35"/>
      <c r="C28" s="35"/>
      <c r="D28" s="35"/>
    </row>
    <row r="29" spans="1:4" ht="20.25" customHeight="1" x14ac:dyDescent="0.3">
      <c r="A29" s="34"/>
      <c r="B29" s="35"/>
      <c r="C29" s="35"/>
      <c r="D29" s="35"/>
    </row>
    <row r="30" spans="1:4" ht="20.25" customHeight="1" x14ac:dyDescent="0.3">
      <c r="A30" s="34"/>
      <c r="B30" s="35"/>
      <c r="C30" s="35"/>
      <c r="D30" s="35"/>
    </row>
    <row r="31" spans="1:4" ht="20.25" customHeight="1" x14ac:dyDescent="0.3">
      <c r="A31" s="34"/>
      <c r="B31" s="35"/>
      <c r="C31" s="35"/>
      <c r="D31" s="35"/>
    </row>
    <row r="32" spans="1:4" ht="20.25" customHeight="1" x14ac:dyDescent="0.3">
      <c r="A32" s="34"/>
      <c r="B32" s="35"/>
      <c r="C32" s="35"/>
      <c r="D32" s="35"/>
    </row>
    <row r="33" spans="1:4" ht="20.25" customHeight="1" x14ac:dyDescent="0.3">
      <c r="A33" s="34"/>
      <c r="B33" s="35"/>
      <c r="C33" s="35"/>
      <c r="D33" s="35"/>
    </row>
    <row r="34" spans="1:4" ht="20.25" customHeight="1" x14ac:dyDescent="0.3">
      <c r="A34" s="34"/>
      <c r="B34" s="35"/>
      <c r="C34" s="35"/>
      <c r="D34" s="35"/>
    </row>
    <row r="35" spans="1:4" ht="20.25" customHeight="1" x14ac:dyDescent="0.3">
      <c r="A35" s="34"/>
      <c r="B35" s="35"/>
      <c r="C35" s="35"/>
      <c r="D35" s="35"/>
    </row>
    <row r="36" spans="1:4" ht="20.25" customHeight="1" x14ac:dyDescent="0.3">
      <c r="A36" s="34"/>
      <c r="B36" s="35"/>
      <c r="C36" s="35"/>
      <c r="D36" s="35"/>
    </row>
    <row r="37" spans="1:4" ht="21.75" customHeight="1" x14ac:dyDescent="0.3">
      <c r="A37" s="34"/>
      <c r="B37" s="35"/>
      <c r="C37" s="35"/>
      <c r="D37" s="35"/>
    </row>
    <row r="38" spans="1:4" ht="21.75" customHeight="1" x14ac:dyDescent="0.3">
      <c r="A38" s="34"/>
      <c r="B38" s="35"/>
      <c r="C38" s="35"/>
      <c r="D38" s="35"/>
    </row>
    <row r="39" spans="1:4" ht="21.75" customHeight="1" x14ac:dyDescent="0.3">
      <c r="A39" s="34"/>
      <c r="B39" s="35"/>
      <c r="C39" s="35"/>
      <c r="D39" s="35"/>
    </row>
    <row r="40" spans="1:4" ht="21.75" customHeight="1" x14ac:dyDescent="0.3">
      <c r="A40" s="34"/>
      <c r="B40" s="35"/>
      <c r="C40" s="35"/>
      <c r="D40" s="35"/>
    </row>
    <row r="41" spans="1:4" ht="21.75" customHeight="1" x14ac:dyDescent="0.3">
      <c r="A41" s="34"/>
      <c r="B41" s="35"/>
      <c r="C41" s="35"/>
      <c r="D41" s="35"/>
    </row>
    <row r="42" spans="1:4" ht="21.75" customHeight="1" x14ac:dyDescent="0.3">
      <c r="A42" s="34"/>
      <c r="B42" s="35"/>
      <c r="C42" s="35"/>
      <c r="D42" s="35"/>
    </row>
    <row r="43" spans="1:4" ht="21.75" customHeight="1" x14ac:dyDescent="0.3">
      <c r="A43" s="34"/>
      <c r="B43" s="35"/>
      <c r="C43" s="35"/>
      <c r="D43" s="35"/>
    </row>
    <row r="44" spans="1:4" ht="21.75" customHeight="1" x14ac:dyDescent="0.3">
      <c r="A44" s="34"/>
      <c r="B44" s="35"/>
      <c r="C44" s="35"/>
      <c r="D44" s="35"/>
    </row>
    <row r="45" spans="1:4" ht="21.75" customHeight="1" x14ac:dyDescent="0.3">
      <c r="A45" s="34"/>
      <c r="B45" s="35"/>
      <c r="C45" s="35"/>
      <c r="D45" s="35"/>
    </row>
    <row r="46" spans="1:4" ht="21.75" customHeight="1" x14ac:dyDescent="0.3">
      <c r="A46" s="34"/>
      <c r="B46" s="35"/>
      <c r="C46" s="35"/>
      <c r="D46" s="35"/>
    </row>
    <row r="47" spans="1:4" ht="21.75" customHeight="1" x14ac:dyDescent="0.3">
      <c r="A47" s="34"/>
      <c r="B47" s="35"/>
      <c r="C47" s="35"/>
      <c r="D47" s="35"/>
    </row>
    <row r="48" spans="1:4" ht="21.75" customHeight="1" x14ac:dyDescent="0.3">
      <c r="A48" s="34"/>
      <c r="B48" s="35"/>
      <c r="C48" s="35"/>
      <c r="D48" s="35"/>
    </row>
    <row r="49" spans="1:4" ht="21.75" customHeight="1" x14ac:dyDescent="0.3">
      <c r="A49" s="34"/>
      <c r="B49" s="35"/>
      <c r="C49" s="35"/>
      <c r="D49" s="35"/>
    </row>
    <row r="50" spans="1:4" ht="21.75" customHeight="1" x14ac:dyDescent="0.3">
      <c r="A50" s="34"/>
      <c r="B50" s="35"/>
      <c r="C50" s="35"/>
      <c r="D50" s="35"/>
    </row>
    <row r="51" spans="1:4" ht="21.75" customHeight="1" x14ac:dyDescent="0.3">
      <c r="A51" s="34"/>
      <c r="B51" s="35"/>
      <c r="C51" s="35"/>
      <c r="D51" s="35"/>
    </row>
    <row r="52" spans="1:4" ht="21.75" customHeight="1" x14ac:dyDescent="0.3">
      <c r="A52" s="34"/>
      <c r="B52" s="35"/>
      <c r="C52" s="35"/>
      <c r="D52" s="35"/>
    </row>
    <row r="53" spans="1:4" ht="21.75" customHeight="1" x14ac:dyDescent="0.3">
      <c r="A53" s="34"/>
      <c r="B53" s="35"/>
      <c r="C53" s="35"/>
      <c r="D53" s="35"/>
    </row>
    <row r="54" spans="1:4" ht="21.75" customHeight="1" x14ac:dyDescent="0.3">
      <c r="A54" s="34"/>
      <c r="B54" s="35"/>
      <c r="C54" s="35"/>
      <c r="D54" s="35"/>
    </row>
    <row r="55" spans="1:4" ht="21.75" customHeight="1" x14ac:dyDescent="0.3">
      <c r="A55" s="34"/>
      <c r="B55" s="35"/>
      <c r="C55" s="35"/>
      <c r="D55" s="35"/>
    </row>
    <row r="56" spans="1:4" ht="21.75" customHeight="1" x14ac:dyDescent="0.3">
      <c r="A56" s="34"/>
      <c r="B56" s="35"/>
      <c r="C56" s="35"/>
      <c r="D56" s="35"/>
    </row>
    <row r="57" spans="1:4" ht="21.75" customHeight="1" x14ac:dyDescent="0.3">
      <c r="A57" s="34"/>
      <c r="B57" s="35"/>
      <c r="C57" s="35"/>
      <c r="D57" s="35"/>
    </row>
    <row r="58" spans="1:4" ht="21.75" customHeight="1" x14ac:dyDescent="0.3">
      <c r="A58" s="34"/>
      <c r="B58" s="35"/>
      <c r="C58" s="35"/>
      <c r="D58" s="35"/>
    </row>
    <row r="59" spans="1:4" ht="21.75" customHeight="1" x14ac:dyDescent="0.3">
      <c r="A59" s="34"/>
      <c r="B59" s="35"/>
      <c r="C59" s="35"/>
      <c r="D59" s="35"/>
    </row>
    <row r="60" spans="1:4" ht="21.75" customHeight="1" x14ac:dyDescent="0.3">
      <c r="A60" s="34"/>
      <c r="B60" s="35"/>
      <c r="C60" s="35"/>
      <c r="D60" s="35"/>
    </row>
    <row r="61" spans="1:4" ht="21.75" customHeight="1" x14ac:dyDescent="0.3">
      <c r="A61" s="34"/>
      <c r="B61" s="35"/>
      <c r="C61" s="35"/>
      <c r="D61" s="35"/>
    </row>
    <row r="62" spans="1:4" ht="21.75" customHeight="1" x14ac:dyDescent="0.3">
      <c r="A62" s="34"/>
      <c r="B62" s="35"/>
      <c r="C62" s="35"/>
      <c r="D62" s="35"/>
    </row>
    <row r="63" spans="1:4" ht="21.75" customHeight="1" x14ac:dyDescent="0.3">
      <c r="A63" s="34"/>
      <c r="B63" s="35"/>
      <c r="C63" s="35"/>
      <c r="D63" s="35"/>
    </row>
    <row r="64" spans="1:4" ht="21.75" customHeight="1" x14ac:dyDescent="0.3">
      <c r="A64" s="34"/>
      <c r="B64" s="35"/>
      <c r="C64" s="35"/>
      <c r="D64" s="35"/>
    </row>
    <row r="65" spans="1:4" ht="21.75" customHeight="1" x14ac:dyDescent="0.3">
      <c r="A65" s="34"/>
      <c r="B65" s="35"/>
      <c r="C65" s="35"/>
      <c r="D65" s="35"/>
    </row>
    <row r="66" spans="1:4" ht="21.75" customHeight="1" x14ac:dyDescent="0.3">
      <c r="A66" s="34"/>
      <c r="B66" s="35"/>
      <c r="C66" s="35"/>
      <c r="D66" s="35"/>
    </row>
    <row r="67" spans="1:4" ht="21.75" customHeight="1" x14ac:dyDescent="0.3">
      <c r="A67" s="34"/>
      <c r="B67" s="35"/>
      <c r="C67" s="35"/>
      <c r="D67" s="35"/>
    </row>
    <row r="68" spans="1:4" ht="21.75" customHeight="1" x14ac:dyDescent="0.3">
      <c r="A68" s="34"/>
      <c r="B68" s="35"/>
      <c r="C68" s="35"/>
      <c r="D68" s="35"/>
    </row>
    <row r="69" spans="1:4" ht="21.75" customHeight="1" x14ac:dyDescent="0.3">
      <c r="A69" s="34"/>
      <c r="B69" s="35"/>
      <c r="C69" s="35"/>
      <c r="D69" s="35"/>
    </row>
    <row r="70" spans="1:4" ht="21.75" customHeight="1" x14ac:dyDescent="0.3">
      <c r="A70" s="34"/>
      <c r="B70" s="35"/>
      <c r="C70" s="35"/>
      <c r="D70" s="35"/>
    </row>
    <row r="71" spans="1:4" ht="21.75" customHeight="1" x14ac:dyDescent="0.3">
      <c r="A71" s="34"/>
      <c r="B71" s="35"/>
      <c r="C71" s="35"/>
      <c r="D71" s="35"/>
    </row>
    <row r="72" spans="1:4" ht="21.75" customHeight="1" x14ac:dyDescent="0.3">
      <c r="A72" s="34"/>
      <c r="B72" s="35"/>
      <c r="C72" s="35"/>
      <c r="D72" s="35"/>
    </row>
    <row r="73" spans="1:4" ht="21.75" customHeight="1" x14ac:dyDescent="0.3">
      <c r="A73" s="34"/>
      <c r="B73" s="35"/>
      <c r="C73" s="35"/>
      <c r="D73" s="35"/>
    </row>
    <row r="74" spans="1:4" ht="21.75" customHeight="1" x14ac:dyDescent="0.3">
      <c r="A74" s="34"/>
      <c r="B74" s="35"/>
      <c r="C74" s="35"/>
      <c r="D74" s="35"/>
    </row>
    <row r="75" spans="1:4" ht="21.75" customHeight="1" x14ac:dyDescent="0.3">
      <c r="A75" s="34"/>
      <c r="B75" s="35"/>
      <c r="C75" s="35"/>
      <c r="D75" s="35"/>
    </row>
    <row r="76" spans="1:4" ht="21.75" customHeight="1" x14ac:dyDescent="0.3">
      <c r="A76" s="34"/>
      <c r="B76" s="35"/>
      <c r="C76" s="35"/>
      <c r="D76" s="35"/>
    </row>
    <row r="77" spans="1:4" ht="21.75" customHeight="1" x14ac:dyDescent="0.3">
      <c r="A77" s="34"/>
      <c r="B77" s="35"/>
      <c r="C77" s="35"/>
      <c r="D77" s="35"/>
    </row>
    <row r="78" spans="1:4" ht="21.75" customHeight="1" x14ac:dyDescent="0.3">
      <c r="A78" s="34"/>
      <c r="B78" s="35"/>
      <c r="C78" s="35"/>
      <c r="D78" s="35"/>
    </row>
    <row r="79" spans="1:4" ht="21.75" customHeight="1" x14ac:dyDescent="0.3">
      <c r="A79" s="34"/>
      <c r="B79" s="35"/>
      <c r="C79" s="35"/>
      <c r="D79" s="35"/>
    </row>
    <row r="80" spans="1:4" ht="21.75" customHeight="1" x14ac:dyDescent="0.3">
      <c r="A80" s="34"/>
      <c r="B80" s="35"/>
      <c r="C80" s="35"/>
      <c r="D80" s="35"/>
    </row>
    <row r="81" spans="1:4" ht="21.75" customHeight="1" x14ac:dyDescent="0.3">
      <c r="A81" s="34"/>
      <c r="B81" s="35"/>
      <c r="C81" s="35"/>
      <c r="D81" s="35"/>
    </row>
    <row r="82" spans="1:4" ht="21.75" customHeight="1" x14ac:dyDescent="0.3">
      <c r="A82" s="34"/>
      <c r="B82" s="35"/>
      <c r="C82" s="35"/>
      <c r="D82" s="35"/>
    </row>
    <row r="83" spans="1:4" ht="21.75" customHeight="1" x14ac:dyDescent="0.3">
      <c r="A83" s="34"/>
      <c r="B83" s="35"/>
      <c r="C83" s="35"/>
      <c r="D83" s="35"/>
    </row>
    <row r="84" spans="1:4" ht="21.75" customHeight="1" x14ac:dyDescent="0.3">
      <c r="A84" s="34"/>
      <c r="B84" s="35"/>
      <c r="C84" s="35"/>
      <c r="D84" s="35"/>
    </row>
    <row r="85" spans="1:4" ht="21.75" customHeight="1" x14ac:dyDescent="0.3">
      <c r="A85" s="34"/>
      <c r="B85" s="35"/>
      <c r="C85" s="35"/>
      <c r="D85" s="35"/>
    </row>
    <row r="86" spans="1:4" ht="21.75" customHeight="1" x14ac:dyDescent="0.3">
      <c r="A86" s="34"/>
      <c r="B86" s="35"/>
      <c r="C86" s="35"/>
      <c r="D86" s="35"/>
    </row>
    <row r="87" spans="1:4" ht="21.75" customHeight="1" x14ac:dyDescent="0.3">
      <c r="A87" s="34"/>
      <c r="B87" s="35"/>
      <c r="C87" s="35"/>
      <c r="D87" s="35"/>
    </row>
    <row r="88" spans="1:4" ht="21.75" customHeight="1" x14ac:dyDescent="0.3">
      <c r="A88" s="34"/>
      <c r="B88" s="35"/>
      <c r="C88" s="35"/>
      <c r="D88" s="35"/>
    </row>
    <row r="89" spans="1:4" ht="21.75" customHeight="1" x14ac:dyDescent="0.3">
      <c r="A89" s="34"/>
      <c r="B89" s="35"/>
      <c r="C89" s="35"/>
      <c r="D89" s="35"/>
    </row>
    <row r="90" spans="1:4" ht="21.75" customHeight="1" x14ac:dyDescent="0.3">
      <c r="A90" s="34"/>
      <c r="B90" s="35"/>
      <c r="C90" s="35"/>
      <c r="D90" s="35"/>
    </row>
    <row r="91" spans="1:4" ht="21.75" customHeight="1" x14ac:dyDescent="0.3">
      <c r="A91" s="34"/>
      <c r="B91" s="35"/>
      <c r="C91" s="35"/>
      <c r="D91" s="35"/>
    </row>
    <row r="92" spans="1:4" ht="21.75" customHeight="1" x14ac:dyDescent="0.3">
      <c r="A92" s="34"/>
      <c r="B92" s="35"/>
      <c r="C92" s="35"/>
      <c r="D92" s="35"/>
    </row>
    <row r="93" spans="1:4" ht="21.75" customHeight="1" x14ac:dyDescent="0.3">
      <c r="A93" s="34"/>
      <c r="B93" s="35"/>
      <c r="C93" s="35"/>
      <c r="D93" s="35"/>
    </row>
    <row r="94" spans="1:4" ht="21.75" customHeight="1" x14ac:dyDescent="0.3">
      <c r="A94" s="34"/>
      <c r="B94" s="35"/>
      <c r="C94" s="35"/>
      <c r="D94" s="35"/>
    </row>
    <row r="95" spans="1:4" ht="21.75" customHeight="1" x14ac:dyDescent="0.3">
      <c r="A95" s="34"/>
      <c r="B95" s="35"/>
      <c r="C95" s="35"/>
      <c r="D95" s="35"/>
    </row>
    <row r="96" spans="1:4" ht="21.75" customHeight="1" x14ac:dyDescent="0.3">
      <c r="A96" s="34"/>
      <c r="B96" s="35"/>
      <c r="C96" s="35"/>
      <c r="D96" s="35"/>
    </row>
    <row r="97" spans="1:4" ht="21.75" customHeight="1" x14ac:dyDescent="0.3">
      <c r="A97" s="34"/>
      <c r="B97" s="35"/>
      <c r="C97" s="35"/>
      <c r="D97" s="35"/>
    </row>
    <row r="98" spans="1:4" ht="21.75" customHeight="1" x14ac:dyDescent="0.3">
      <c r="A98" s="34"/>
      <c r="B98" s="35"/>
      <c r="C98" s="35"/>
      <c r="D98" s="35"/>
    </row>
    <row r="99" spans="1:4" ht="21.75" customHeight="1" x14ac:dyDescent="0.3">
      <c r="A99" s="34"/>
      <c r="B99" s="35"/>
      <c r="C99" s="35"/>
      <c r="D99" s="35"/>
    </row>
    <row r="100" spans="1:4" ht="21.75" customHeight="1" x14ac:dyDescent="0.3">
      <c r="A100" s="34"/>
      <c r="B100" s="35"/>
      <c r="C100" s="35"/>
      <c r="D100" s="35"/>
    </row>
    <row r="101" spans="1:4" ht="21.75" customHeight="1" x14ac:dyDescent="0.3">
      <c r="A101" s="34"/>
      <c r="B101" s="35"/>
      <c r="C101" s="35"/>
      <c r="D101" s="35"/>
    </row>
    <row r="102" spans="1:4" ht="21.75" customHeight="1" x14ac:dyDescent="0.3">
      <c r="A102" s="34"/>
      <c r="B102" s="35"/>
      <c r="C102" s="35"/>
      <c r="D102" s="35"/>
    </row>
    <row r="103" spans="1:4" ht="21.75" customHeight="1" x14ac:dyDescent="0.3">
      <c r="A103" s="34"/>
      <c r="B103" s="35"/>
      <c r="C103" s="35"/>
      <c r="D103" s="35"/>
    </row>
    <row r="104" spans="1:4" ht="21.75" customHeight="1" x14ac:dyDescent="0.3">
      <c r="A104" s="34"/>
      <c r="B104" s="35"/>
      <c r="C104" s="35"/>
      <c r="D104" s="35"/>
    </row>
    <row r="105" spans="1:4" ht="21.75" customHeight="1" x14ac:dyDescent="0.3">
      <c r="A105" s="34"/>
      <c r="B105" s="35"/>
      <c r="C105" s="35"/>
      <c r="D105" s="35"/>
    </row>
    <row r="106" spans="1:4" ht="21.75" customHeight="1" x14ac:dyDescent="0.3">
      <c r="A106" s="34"/>
      <c r="B106" s="35"/>
      <c r="C106" s="35"/>
      <c r="D106" s="35"/>
    </row>
    <row r="107" spans="1:4" ht="21.75" customHeight="1" x14ac:dyDescent="0.3">
      <c r="A107" s="34"/>
      <c r="B107" s="35"/>
      <c r="C107" s="35"/>
      <c r="D107" s="35"/>
    </row>
  </sheetData>
  <sheetProtection password="DD18" sheet="1" objects="1" scenarios="1"/>
  <mergeCells count="6">
    <mergeCell ref="A1:D1"/>
    <mergeCell ref="A2:D2"/>
    <mergeCell ref="A4:A6"/>
    <mergeCell ref="B4:B6"/>
    <mergeCell ref="C4:C6"/>
    <mergeCell ref="D4:D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81C4B"/>
    <pageSetUpPr fitToPage="1"/>
  </sheetPr>
  <dimension ref="A1:T107"/>
  <sheetViews>
    <sheetView zoomScaleNormal="100" workbookViewId="0">
      <pane xSplit="5" ySplit="6" topLeftCell="F7" activePane="bottomRight" state="frozen"/>
      <selection activeCell="E23" sqref="E23"/>
      <selection pane="topRight" activeCell="E23" sqref="E23"/>
      <selection pane="bottomLeft" activeCell="E23" sqref="E23"/>
      <selection pane="bottomRight" activeCell="F8" sqref="F8"/>
    </sheetView>
  </sheetViews>
  <sheetFormatPr baseColWidth="10" defaultColWidth="11.44140625" defaultRowHeight="13.8" x14ac:dyDescent="0.3"/>
  <cols>
    <col min="1" max="1" width="11.44140625" style="32" hidden="1" customWidth="1"/>
    <col min="2" max="2" width="9.44140625" style="32" customWidth="1"/>
    <col min="3" max="3" width="28.5546875" style="32" customWidth="1"/>
    <col min="4" max="4" width="25.6640625" style="32" customWidth="1"/>
    <col min="5" max="5" width="33" style="32" customWidth="1"/>
    <col min="6" max="6" width="22.5546875" style="32" customWidth="1"/>
    <col min="7" max="7" width="24.6640625" style="32" customWidth="1"/>
    <col min="8" max="8" width="8.44140625" style="88" customWidth="1"/>
    <col min="9" max="10" width="24.6640625" style="88" customWidth="1"/>
    <col min="11" max="11" width="8.44140625" style="88" customWidth="1"/>
    <col min="12" max="13" width="8.44140625" style="88" hidden="1" customWidth="1"/>
    <col min="14" max="14" width="18.33203125" style="32" customWidth="1"/>
    <col min="15" max="15" width="12.33203125" style="32" customWidth="1"/>
    <col min="16" max="16" width="25.44140625" style="32" customWidth="1"/>
    <col min="17" max="16384" width="11.44140625" style="32"/>
  </cols>
  <sheetData>
    <row r="1" spans="1:16" ht="34.200000000000003" customHeight="1" x14ac:dyDescent="0.3">
      <c r="B1" s="180" t="s">
        <v>40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s="47" customFormat="1" ht="35.4" x14ac:dyDescent="0.3">
      <c r="B2" s="48" t="s">
        <v>41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49" customFormat="1" ht="28.5" customHeight="1" x14ac:dyDescent="0.3">
      <c r="B3" s="50" t="s">
        <v>26</v>
      </c>
      <c r="C3" s="50"/>
      <c r="D3" s="50"/>
      <c r="E3" s="50"/>
      <c r="F3" s="50"/>
      <c r="G3" s="50"/>
      <c r="H3" s="51"/>
      <c r="I3" s="51"/>
      <c r="J3" s="51"/>
      <c r="K3" s="51"/>
      <c r="L3" s="51"/>
      <c r="M3" s="51"/>
      <c r="N3" s="51"/>
      <c r="O3" s="51"/>
      <c r="P3" s="51"/>
    </row>
    <row r="4" spans="1:16" ht="27" customHeight="1" x14ac:dyDescent="0.3">
      <c r="A4" s="20" t="s">
        <v>1</v>
      </c>
      <c r="B4" s="52" t="s">
        <v>36</v>
      </c>
      <c r="C4" s="23" t="s">
        <v>28</v>
      </c>
      <c r="D4" s="23" t="s">
        <v>18</v>
      </c>
      <c r="E4" s="23" t="s">
        <v>29</v>
      </c>
      <c r="F4" s="166" t="s">
        <v>24</v>
      </c>
      <c r="G4" s="167"/>
      <c r="H4" s="168"/>
      <c r="I4" s="171" t="s">
        <v>25</v>
      </c>
      <c r="J4" s="172"/>
      <c r="K4" s="173"/>
      <c r="L4" s="94" t="s">
        <v>24</v>
      </c>
      <c r="M4" s="94" t="s">
        <v>25</v>
      </c>
      <c r="N4" s="14" t="s">
        <v>44</v>
      </c>
      <c r="O4" s="16" t="s">
        <v>13</v>
      </c>
      <c r="P4" s="18" t="s">
        <v>1</v>
      </c>
    </row>
    <row r="5" spans="1:16" ht="26.25" customHeight="1" x14ac:dyDescent="0.3">
      <c r="A5" s="21"/>
      <c r="B5" s="52"/>
      <c r="C5" s="23"/>
      <c r="D5" s="23"/>
      <c r="E5" s="24"/>
      <c r="F5" s="53" t="s">
        <v>42</v>
      </c>
      <c r="G5" s="54" t="s">
        <v>43</v>
      </c>
      <c r="H5" s="169"/>
      <c r="I5" s="53" t="s">
        <v>42</v>
      </c>
      <c r="J5" s="54" t="s">
        <v>43</v>
      </c>
      <c r="K5" s="174"/>
      <c r="L5" s="95"/>
      <c r="M5" s="95"/>
      <c r="N5" s="15"/>
      <c r="O5" s="17"/>
      <c r="P5" s="19"/>
    </row>
    <row r="6" spans="1:16" ht="24.6" customHeight="1" x14ac:dyDescent="0.3">
      <c r="A6" s="22"/>
      <c r="B6" s="39"/>
      <c r="C6" s="18"/>
      <c r="D6" s="18"/>
      <c r="E6" s="20"/>
      <c r="F6" s="57"/>
      <c r="G6" s="58"/>
      <c r="H6" s="170"/>
      <c r="I6" s="57"/>
      <c r="J6" s="58"/>
      <c r="K6" s="175"/>
      <c r="L6" s="95"/>
      <c r="M6" s="95"/>
      <c r="N6" s="15"/>
      <c r="O6" s="17"/>
      <c r="P6" s="19"/>
    </row>
    <row r="7" spans="1:16" s="33" customFormat="1" ht="24" customHeight="1" x14ac:dyDescent="0.3">
      <c r="A7" s="61">
        <f>N7</f>
        <v>1182</v>
      </c>
      <c r="B7" s="62">
        <f>'Équipes 3e cycle'!$A7</f>
        <v>0</v>
      </c>
      <c r="C7" s="63" t="str">
        <f>VLOOKUP($B7,'Équipes 3e cycle'!$A$7:$D$91,2,FALSE)</f>
        <v>Alexandre &amp; Alexandra</v>
      </c>
      <c r="D7" s="63" t="str">
        <f>VLOOKUP($B7,'Équipes 3e cycle'!$A$7:$D$91,3,FALSE)</f>
        <v>Le trieur Tri-Tak-Tik</v>
      </c>
      <c r="E7" s="63" t="str">
        <f>VLOOKUP($B7,'Équipes 3e cycle'!$A$7:$D$91,4,FALSE)</f>
        <v>École XYZ</v>
      </c>
      <c r="F7" s="64">
        <v>12</v>
      </c>
      <c r="G7" s="65">
        <v>18</v>
      </c>
      <c r="H7" s="42">
        <f>(F7*100)-G7</f>
        <v>1182</v>
      </c>
      <c r="I7" s="64">
        <v>11</v>
      </c>
      <c r="J7" s="65">
        <v>14</v>
      </c>
      <c r="K7" s="42">
        <f>(I7*100)-J7</f>
        <v>1086</v>
      </c>
      <c r="L7" s="42">
        <f>H7</f>
        <v>1182</v>
      </c>
      <c r="M7" s="42">
        <f>K7</f>
        <v>1086</v>
      </c>
      <c r="N7" s="66">
        <f>LARGE(L7:M7,1)</f>
        <v>1182</v>
      </c>
      <c r="O7" s="67"/>
      <c r="P7" s="68">
        <f t="shared" ref="P7:P70" si="0">IFERROR($N7+IF(O7="",0,1/O7/1000),0)+(100-$B7)/1000000</f>
        <v>1182.0001</v>
      </c>
    </row>
    <row r="8" spans="1:16" ht="24" customHeight="1" x14ac:dyDescent="0.3">
      <c r="A8" s="69">
        <f>N8</f>
        <v>0</v>
      </c>
      <c r="B8" s="70">
        <f>'Équipes 3e cycle'!$A8</f>
        <v>0</v>
      </c>
      <c r="C8" s="71" t="e">
        <f>VLOOKUP($B8,'Équipes 3e cycle'!$A$8:$D$107,2,FALSE)</f>
        <v>#N/A</v>
      </c>
      <c r="D8" s="71" t="e">
        <f>VLOOKUP($B8,'Équipes 3e cycle'!$A$8:$D$107,3,FALSE)</f>
        <v>#N/A</v>
      </c>
      <c r="E8" s="72" t="e">
        <f>VLOOKUP($B8,'Équipes 3e cycle'!$A$8:$D$107,4,FALSE)</f>
        <v>#N/A</v>
      </c>
      <c r="F8" s="73"/>
      <c r="G8" s="136"/>
      <c r="H8" s="139">
        <f>(F8*100)-G8</f>
        <v>0</v>
      </c>
      <c r="I8" s="73"/>
      <c r="J8" s="74"/>
      <c r="K8" s="96">
        <f>(I8*100)-J8</f>
        <v>0</v>
      </c>
      <c r="L8" s="99">
        <f>H8</f>
        <v>0</v>
      </c>
      <c r="M8" s="102">
        <f>K8</f>
        <v>0</v>
      </c>
      <c r="N8" s="104">
        <f>LARGE(L8:M8,1)</f>
        <v>0</v>
      </c>
      <c r="O8" s="75"/>
      <c r="P8" s="76">
        <f t="shared" si="0"/>
        <v>1E-4</v>
      </c>
    </row>
    <row r="9" spans="1:16" ht="24" customHeight="1" x14ac:dyDescent="0.3">
      <c r="A9" s="69">
        <f t="shared" ref="A9:A72" si="1">N9</f>
        <v>0</v>
      </c>
      <c r="B9" s="77">
        <f>'Équipes 3e cycle'!$A9</f>
        <v>0</v>
      </c>
      <c r="C9" s="71" t="e">
        <f>VLOOKUP($B9,'Équipes 3e cycle'!$A$8:$D$107,2,FALSE)</f>
        <v>#N/A</v>
      </c>
      <c r="D9" s="71" t="e">
        <f>VLOOKUP($B9,'Équipes 3e cycle'!$A$8:$D$107,3,FALSE)</f>
        <v>#N/A</v>
      </c>
      <c r="E9" s="72" t="e">
        <f>VLOOKUP($B9,'Équipes 3e cycle'!$A$8:$D$107,4,FALSE)</f>
        <v>#N/A</v>
      </c>
      <c r="F9" s="73"/>
      <c r="G9" s="137"/>
      <c r="H9" s="140">
        <f>(F9*100)-G9</f>
        <v>0</v>
      </c>
      <c r="I9" s="73"/>
      <c r="J9" s="78"/>
      <c r="K9" s="97">
        <f>(I9*100)-J9</f>
        <v>0</v>
      </c>
      <c r="L9" s="100">
        <f t="shared" ref="L9:L72" si="2">H9</f>
        <v>0</v>
      </c>
      <c r="M9" s="98">
        <f t="shared" ref="M9:M72" si="3">K9</f>
        <v>0</v>
      </c>
      <c r="N9" s="105">
        <f t="shared" ref="N9:N72" si="4">LARGE(L9:M9,1)</f>
        <v>0</v>
      </c>
      <c r="O9" s="75"/>
      <c r="P9" s="79">
        <f t="shared" si="0"/>
        <v>1E-4</v>
      </c>
    </row>
    <row r="10" spans="1:16" ht="24" customHeight="1" x14ac:dyDescent="0.3">
      <c r="A10" s="69">
        <f t="shared" si="1"/>
        <v>0</v>
      </c>
      <c r="B10" s="77">
        <f>'Équipes 3e cycle'!$A10</f>
        <v>0</v>
      </c>
      <c r="C10" s="71" t="e">
        <f>VLOOKUP($B10,'Équipes 3e cycle'!$A$8:$D$107,2,FALSE)</f>
        <v>#N/A</v>
      </c>
      <c r="D10" s="71" t="e">
        <f>VLOOKUP($B10,'Équipes 3e cycle'!$A$8:$D$107,3,FALSE)</f>
        <v>#N/A</v>
      </c>
      <c r="E10" s="72" t="e">
        <f>VLOOKUP($B10,'Équipes 3e cycle'!$A$8:$D$107,4,FALSE)</f>
        <v>#N/A</v>
      </c>
      <c r="F10" s="73"/>
      <c r="G10" s="137"/>
      <c r="H10" s="140">
        <f>(F10*100)-G10</f>
        <v>0</v>
      </c>
      <c r="I10" s="73"/>
      <c r="J10" s="78"/>
      <c r="K10" s="97">
        <f>(I10*100)-J10</f>
        <v>0</v>
      </c>
      <c r="L10" s="100">
        <f t="shared" si="2"/>
        <v>0</v>
      </c>
      <c r="M10" s="98">
        <f t="shared" si="3"/>
        <v>0</v>
      </c>
      <c r="N10" s="105">
        <f t="shared" si="4"/>
        <v>0</v>
      </c>
      <c r="O10" s="75"/>
      <c r="P10" s="79">
        <f t="shared" si="0"/>
        <v>1E-4</v>
      </c>
    </row>
    <row r="11" spans="1:16" ht="24" customHeight="1" x14ac:dyDescent="0.3">
      <c r="A11" s="69">
        <f t="shared" si="1"/>
        <v>0</v>
      </c>
      <c r="B11" s="77">
        <f>'Équipes 3e cycle'!$A11</f>
        <v>0</v>
      </c>
      <c r="C11" s="71" t="e">
        <f>VLOOKUP($B11,'Équipes 3e cycle'!$A$8:$D$107,2,FALSE)</f>
        <v>#N/A</v>
      </c>
      <c r="D11" s="71" t="e">
        <f>VLOOKUP($B11,'Équipes 3e cycle'!$A$8:$D$107,3,FALSE)</f>
        <v>#N/A</v>
      </c>
      <c r="E11" s="72" t="e">
        <f>VLOOKUP($B11,'Équipes 3e cycle'!$A$8:$D$107,4,FALSE)</f>
        <v>#N/A</v>
      </c>
      <c r="F11" s="73"/>
      <c r="G11" s="137"/>
      <c r="H11" s="140">
        <f t="shared" ref="H11:H74" si="5">(F11*100)-G11</f>
        <v>0</v>
      </c>
      <c r="I11" s="73"/>
      <c r="J11" s="78"/>
      <c r="K11" s="97">
        <f t="shared" ref="K11:K74" si="6">(I11*100)-J11</f>
        <v>0</v>
      </c>
      <c r="L11" s="100">
        <f t="shared" si="2"/>
        <v>0</v>
      </c>
      <c r="M11" s="98">
        <f t="shared" si="3"/>
        <v>0</v>
      </c>
      <c r="N11" s="105">
        <f t="shared" si="4"/>
        <v>0</v>
      </c>
      <c r="O11" s="75"/>
      <c r="P11" s="79">
        <f t="shared" si="0"/>
        <v>1E-4</v>
      </c>
    </row>
    <row r="12" spans="1:16" ht="24" customHeight="1" x14ac:dyDescent="0.3">
      <c r="A12" s="69">
        <f t="shared" si="1"/>
        <v>0</v>
      </c>
      <c r="B12" s="77">
        <f>'Équipes 3e cycle'!$A12</f>
        <v>0</v>
      </c>
      <c r="C12" s="71" t="e">
        <f>VLOOKUP($B12,'Équipes 3e cycle'!$A$8:$D$107,2,FALSE)</f>
        <v>#N/A</v>
      </c>
      <c r="D12" s="71" t="e">
        <f>VLOOKUP($B12,'Équipes 3e cycle'!$A$8:$D$107,3,FALSE)</f>
        <v>#N/A</v>
      </c>
      <c r="E12" s="72" t="e">
        <f>VLOOKUP($B12,'Équipes 3e cycle'!$A$8:$D$107,4,FALSE)</f>
        <v>#N/A</v>
      </c>
      <c r="F12" s="73"/>
      <c r="G12" s="137"/>
      <c r="H12" s="140">
        <f t="shared" si="5"/>
        <v>0</v>
      </c>
      <c r="I12" s="73"/>
      <c r="J12" s="78"/>
      <c r="K12" s="97">
        <f t="shared" si="6"/>
        <v>0</v>
      </c>
      <c r="L12" s="100">
        <f t="shared" si="2"/>
        <v>0</v>
      </c>
      <c r="M12" s="98">
        <f t="shared" si="3"/>
        <v>0</v>
      </c>
      <c r="N12" s="105">
        <f t="shared" si="4"/>
        <v>0</v>
      </c>
      <c r="O12" s="75"/>
      <c r="P12" s="79">
        <f t="shared" si="0"/>
        <v>1E-4</v>
      </c>
    </row>
    <row r="13" spans="1:16" ht="24" customHeight="1" x14ac:dyDescent="0.3">
      <c r="A13" s="69">
        <f t="shared" si="1"/>
        <v>0</v>
      </c>
      <c r="B13" s="77">
        <f>'Équipes 3e cycle'!$A13</f>
        <v>0</v>
      </c>
      <c r="C13" s="71" t="e">
        <f>VLOOKUP($B13,'Équipes 3e cycle'!$A$8:$D$107,2,FALSE)</f>
        <v>#N/A</v>
      </c>
      <c r="D13" s="71" t="e">
        <f>VLOOKUP($B13,'Équipes 3e cycle'!$A$8:$D$107,3,FALSE)</f>
        <v>#N/A</v>
      </c>
      <c r="E13" s="72" t="e">
        <f>VLOOKUP($B13,'Équipes 3e cycle'!$A$8:$D$107,4,FALSE)</f>
        <v>#N/A</v>
      </c>
      <c r="F13" s="73"/>
      <c r="G13" s="137"/>
      <c r="H13" s="140">
        <f t="shared" si="5"/>
        <v>0</v>
      </c>
      <c r="I13" s="73"/>
      <c r="J13" s="78"/>
      <c r="K13" s="97">
        <f t="shared" si="6"/>
        <v>0</v>
      </c>
      <c r="L13" s="100">
        <f t="shared" si="2"/>
        <v>0</v>
      </c>
      <c r="M13" s="98">
        <f t="shared" si="3"/>
        <v>0</v>
      </c>
      <c r="N13" s="105">
        <f t="shared" si="4"/>
        <v>0</v>
      </c>
      <c r="O13" s="75"/>
      <c r="P13" s="79">
        <f t="shared" si="0"/>
        <v>1E-4</v>
      </c>
    </row>
    <row r="14" spans="1:16" ht="24" customHeight="1" x14ac:dyDescent="0.3">
      <c r="A14" s="69">
        <f t="shared" si="1"/>
        <v>0</v>
      </c>
      <c r="B14" s="77">
        <f>'Équipes 3e cycle'!$A14</f>
        <v>0</v>
      </c>
      <c r="C14" s="71" t="e">
        <f>VLOOKUP($B14,'Équipes 3e cycle'!$A$8:$D$107,2,FALSE)</f>
        <v>#N/A</v>
      </c>
      <c r="D14" s="71" t="e">
        <f>VLOOKUP($B14,'Équipes 3e cycle'!$A$8:$D$107,3,FALSE)</f>
        <v>#N/A</v>
      </c>
      <c r="E14" s="72" t="e">
        <f>VLOOKUP($B14,'Équipes 3e cycle'!$A$8:$D$107,4,FALSE)</f>
        <v>#N/A</v>
      </c>
      <c r="F14" s="73"/>
      <c r="G14" s="137"/>
      <c r="H14" s="140">
        <f t="shared" si="5"/>
        <v>0</v>
      </c>
      <c r="I14" s="73"/>
      <c r="J14" s="78"/>
      <c r="K14" s="97">
        <f t="shared" si="6"/>
        <v>0</v>
      </c>
      <c r="L14" s="100">
        <f t="shared" si="2"/>
        <v>0</v>
      </c>
      <c r="M14" s="98">
        <f t="shared" si="3"/>
        <v>0</v>
      </c>
      <c r="N14" s="105">
        <f t="shared" si="4"/>
        <v>0</v>
      </c>
      <c r="O14" s="75"/>
      <c r="P14" s="79">
        <f t="shared" si="0"/>
        <v>1E-4</v>
      </c>
    </row>
    <row r="15" spans="1:16" ht="24" customHeight="1" x14ac:dyDescent="0.3">
      <c r="A15" s="69">
        <f t="shared" si="1"/>
        <v>0</v>
      </c>
      <c r="B15" s="77">
        <f>'Équipes 3e cycle'!$A15</f>
        <v>0</v>
      </c>
      <c r="C15" s="71" t="e">
        <f>VLOOKUP($B15,'Équipes 3e cycle'!$A$8:$D$107,2,FALSE)</f>
        <v>#N/A</v>
      </c>
      <c r="D15" s="71" t="e">
        <f>VLOOKUP($B15,'Équipes 3e cycle'!$A$8:$D$107,3,FALSE)</f>
        <v>#N/A</v>
      </c>
      <c r="E15" s="72" t="e">
        <f>VLOOKUP($B15,'Équipes 3e cycle'!$A$8:$D$107,4,FALSE)</f>
        <v>#N/A</v>
      </c>
      <c r="F15" s="73"/>
      <c r="G15" s="137"/>
      <c r="H15" s="140">
        <f t="shared" si="5"/>
        <v>0</v>
      </c>
      <c r="I15" s="73"/>
      <c r="J15" s="78"/>
      <c r="K15" s="97">
        <f t="shared" si="6"/>
        <v>0</v>
      </c>
      <c r="L15" s="100">
        <f t="shared" si="2"/>
        <v>0</v>
      </c>
      <c r="M15" s="98">
        <f t="shared" si="3"/>
        <v>0</v>
      </c>
      <c r="N15" s="105">
        <f t="shared" si="4"/>
        <v>0</v>
      </c>
      <c r="O15" s="75"/>
      <c r="P15" s="79">
        <f t="shared" si="0"/>
        <v>1E-4</v>
      </c>
    </row>
    <row r="16" spans="1:16" ht="24" customHeight="1" x14ac:dyDescent="0.3">
      <c r="A16" s="69">
        <f t="shared" si="1"/>
        <v>0</v>
      </c>
      <c r="B16" s="77">
        <f>'Équipes 3e cycle'!$A16</f>
        <v>0</v>
      </c>
      <c r="C16" s="71" t="e">
        <f>VLOOKUP($B16,'Équipes 3e cycle'!$A$8:$D$107,2,FALSE)</f>
        <v>#N/A</v>
      </c>
      <c r="D16" s="71" t="e">
        <f>VLOOKUP($B16,'Équipes 3e cycle'!$A$8:$D$107,3,FALSE)</f>
        <v>#N/A</v>
      </c>
      <c r="E16" s="72" t="e">
        <f>VLOOKUP($B16,'Équipes 3e cycle'!$A$8:$D$107,4,FALSE)</f>
        <v>#N/A</v>
      </c>
      <c r="F16" s="73"/>
      <c r="G16" s="137"/>
      <c r="H16" s="140">
        <f t="shared" si="5"/>
        <v>0</v>
      </c>
      <c r="I16" s="73"/>
      <c r="J16" s="78"/>
      <c r="K16" s="97">
        <f t="shared" si="6"/>
        <v>0</v>
      </c>
      <c r="L16" s="100">
        <f t="shared" si="2"/>
        <v>0</v>
      </c>
      <c r="M16" s="98">
        <f t="shared" si="3"/>
        <v>0</v>
      </c>
      <c r="N16" s="105">
        <f t="shared" si="4"/>
        <v>0</v>
      </c>
      <c r="O16" s="75"/>
      <c r="P16" s="79">
        <f t="shared" si="0"/>
        <v>1E-4</v>
      </c>
    </row>
    <row r="17" spans="1:20" ht="24" customHeight="1" x14ac:dyDescent="0.3">
      <c r="A17" s="69">
        <f t="shared" si="1"/>
        <v>0</v>
      </c>
      <c r="B17" s="77">
        <f>'Équipes 3e cycle'!$A17</f>
        <v>0</v>
      </c>
      <c r="C17" s="71" t="e">
        <f>VLOOKUP($B17,'Équipes 3e cycle'!$A$8:$D$107,2,FALSE)</f>
        <v>#N/A</v>
      </c>
      <c r="D17" s="71" t="e">
        <f>VLOOKUP($B17,'Équipes 3e cycle'!$A$8:$D$107,3,FALSE)</f>
        <v>#N/A</v>
      </c>
      <c r="E17" s="72" t="e">
        <f>VLOOKUP($B17,'Équipes 3e cycle'!$A$8:$D$107,4,FALSE)</f>
        <v>#N/A</v>
      </c>
      <c r="F17" s="73"/>
      <c r="G17" s="137"/>
      <c r="H17" s="140">
        <f t="shared" si="5"/>
        <v>0</v>
      </c>
      <c r="I17" s="73"/>
      <c r="J17" s="78"/>
      <c r="K17" s="97">
        <f t="shared" si="6"/>
        <v>0</v>
      </c>
      <c r="L17" s="100">
        <f t="shared" si="2"/>
        <v>0</v>
      </c>
      <c r="M17" s="98">
        <f t="shared" si="3"/>
        <v>0</v>
      </c>
      <c r="N17" s="105">
        <f t="shared" si="4"/>
        <v>0</v>
      </c>
      <c r="O17" s="75"/>
      <c r="P17" s="79">
        <f t="shared" si="0"/>
        <v>1E-4</v>
      </c>
    </row>
    <row r="18" spans="1:20" ht="24" customHeight="1" x14ac:dyDescent="0.3">
      <c r="A18" s="69">
        <f t="shared" si="1"/>
        <v>0</v>
      </c>
      <c r="B18" s="77">
        <f>'Équipes 3e cycle'!$A18</f>
        <v>0</v>
      </c>
      <c r="C18" s="71" t="e">
        <f>VLOOKUP($B18,'Équipes 3e cycle'!$A$8:$D$107,2,FALSE)</f>
        <v>#N/A</v>
      </c>
      <c r="D18" s="71" t="e">
        <f>VLOOKUP($B18,'Équipes 3e cycle'!$A$8:$D$107,3,FALSE)</f>
        <v>#N/A</v>
      </c>
      <c r="E18" s="72" t="e">
        <f>VLOOKUP($B18,'Équipes 3e cycle'!$A$8:$D$107,4,FALSE)</f>
        <v>#N/A</v>
      </c>
      <c r="F18" s="73"/>
      <c r="G18" s="137"/>
      <c r="H18" s="140">
        <f t="shared" si="5"/>
        <v>0</v>
      </c>
      <c r="I18" s="73"/>
      <c r="J18" s="78"/>
      <c r="K18" s="97">
        <f t="shared" si="6"/>
        <v>0</v>
      </c>
      <c r="L18" s="100">
        <f t="shared" si="2"/>
        <v>0</v>
      </c>
      <c r="M18" s="98">
        <f t="shared" si="3"/>
        <v>0</v>
      </c>
      <c r="N18" s="105">
        <f t="shared" si="4"/>
        <v>0</v>
      </c>
      <c r="O18" s="75"/>
      <c r="P18" s="79">
        <f t="shared" si="0"/>
        <v>1E-4</v>
      </c>
    </row>
    <row r="19" spans="1:20" ht="24" customHeight="1" x14ac:dyDescent="0.3">
      <c r="A19" s="69">
        <f t="shared" si="1"/>
        <v>0</v>
      </c>
      <c r="B19" s="77">
        <f>'Équipes 3e cycle'!$A19</f>
        <v>0</v>
      </c>
      <c r="C19" s="71" t="e">
        <f>VLOOKUP($B19,'Équipes 3e cycle'!$A$8:$D$107,2,FALSE)</f>
        <v>#N/A</v>
      </c>
      <c r="D19" s="71" t="e">
        <f>VLOOKUP($B19,'Équipes 3e cycle'!$A$8:$D$107,3,FALSE)</f>
        <v>#N/A</v>
      </c>
      <c r="E19" s="72" t="e">
        <f>VLOOKUP($B19,'Équipes 3e cycle'!$A$8:$D$107,4,FALSE)</f>
        <v>#N/A</v>
      </c>
      <c r="F19" s="73"/>
      <c r="G19" s="137"/>
      <c r="H19" s="140">
        <f t="shared" si="5"/>
        <v>0</v>
      </c>
      <c r="I19" s="73"/>
      <c r="J19" s="78"/>
      <c r="K19" s="97">
        <f t="shared" si="6"/>
        <v>0</v>
      </c>
      <c r="L19" s="100">
        <f t="shared" si="2"/>
        <v>0</v>
      </c>
      <c r="M19" s="98">
        <f t="shared" si="3"/>
        <v>0</v>
      </c>
      <c r="N19" s="105">
        <f t="shared" si="4"/>
        <v>0</v>
      </c>
      <c r="O19" s="75"/>
      <c r="P19" s="79">
        <f t="shared" si="0"/>
        <v>1E-4</v>
      </c>
    </row>
    <row r="20" spans="1:20" ht="24" customHeight="1" x14ac:dyDescent="0.3">
      <c r="A20" s="69">
        <f t="shared" si="1"/>
        <v>0</v>
      </c>
      <c r="B20" s="77">
        <f>'Équipes 3e cycle'!$A20</f>
        <v>0</v>
      </c>
      <c r="C20" s="71" t="e">
        <f>VLOOKUP($B20,'Équipes 3e cycle'!$A$8:$D$107,2,FALSE)</f>
        <v>#N/A</v>
      </c>
      <c r="D20" s="71" t="e">
        <f>VLOOKUP($B20,'Équipes 3e cycle'!$A$8:$D$107,3,FALSE)</f>
        <v>#N/A</v>
      </c>
      <c r="E20" s="72" t="e">
        <f>VLOOKUP($B20,'Équipes 3e cycle'!$A$8:$D$107,4,FALSE)</f>
        <v>#N/A</v>
      </c>
      <c r="F20" s="73"/>
      <c r="G20" s="137"/>
      <c r="H20" s="140">
        <f t="shared" si="5"/>
        <v>0</v>
      </c>
      <c r="I20" s="73"/>
      <c r="J20" s="78"/>
      <c r="K20" s="97">
        <f t="shared" si="6"/>
        <v>0</v>
      </c>
      <c r="L20" s="100">
        <f t="shared" si="2"/>
        <v>0</v>
      </c>
      <c r="M20" s="98">
        <f t="shared" si="3"/>
        <v>0</v>
      </c>
      <c r="N20" s="105">
        <f t="shared" si="4"/>
        <v>0</v>
      </c>
      <c r="O20" s="75"/>
      <c r="P20" s="79">
        <f t="shared" si="0"/>
        <v>1E-4</v>
      </c>
    </row>
    <row r="21" spans="1:20" ht="24" customHeight="1" x14ac:dyDescent="0.3">
      <c r="A21" s="69">
        <f t="shared" si="1"/>
        <v>0</v>
      </c>
      <c r="B21" s="77">
        <f>'Équipes 3e cycle'!$A21</f>
        <v>0</v>
      </c>
      <c r="C21" s="71" t="e">
        <f>VLOOKUP($B21,'Équipes 3e cycle'!$A$8:$D$107,2,FALSE)</f>
        <v>#N/A</v>
      </c>
      <c r="D21" s="71" t="e">
        <f>VLOOKUP($B21,'Équipes 3e cycle'!$A$8:$D$107,3,FALSE)</f>
        <v>#N/A</v>
      </c>
      <c r="E21" s="72" t="e">
        <f>VLOOKUP($B21,'Équipes 3e cycle'!$A$8:$D$107,4,FALSE)</f>
        <v>#N/A</v>
      </c>
      <c r="F21" s="73"/>
      <c r="G21" s="137"/>
      <c r="H21" s="140">
        <f t="shared" si="5"/>
        <v>0</v>
      </c>
      <c r="I21" s="73"/>
      <c r="J21" s="78"/>
      <c r="K21" s="97">
        <f t="shared" si="6"/>
        <v>0</v>
      </c>
      <c r="L21" s="100">
        <f t="shared" si="2"/>
        <v>0</v>
      </c>
      <c r="M21" s="98">
        <f t="shared" si="3"/>
        <v>0</v>
      </c>
      <c r="N21" s="105">
        <f t="shared" si="4"/>
        <v>0</v>
      </c>
      <c r="O21" s="75"/>
      <c r="P21" s="79">
        <f t="shared" si="0"/>
        <v>1E-4</v>
      </c>
    </row>
    <row r="22" spans="1:20" ht="24" customHeight="1" x14ac:dyDescent="0.3">
      <c r="A22" s="69">
        <f t="shared" si="1"/>
        <v>0</v>
      </c>
      <c r="B22" s="77">
        <f>'Équipes 3e cycle'!$A22</f>
        <v>0</v>
      </c>
      <c r="C22" s="71" t="e">
        <f>VLOOKUP($B22,'Équipes 3e cycle'!$A$8:$D$107,2,FALSE)</f>
        <v>#N/A</v>
      </c>
      <c r="D22" s="71" t="e">
        <f>VLOOKUP($B22,'Équipes 3e cycle'!$A$8:$D$107,3,FALSE)</f>
        <v>#N/A</v>
      </c>
      <c r="E22" s="72" t="e">
        <f>VLOOKUP($B22,'Équipes 3e cycle'!$A$8:$D$107,4,FALSE)</f>
        <v>#N/A</v>
      </c>
      <c r="F22" s="73"/>
      <c r="G22" s="137"/>
      <c r="H22" s="140">
        <f t="shared" si="5"/>
        <v>0</v>
      </c>
      <c r="I22" s="73"/>
      <c r="J22" s="78"/>
      <c r="K22" s="97">
        <f t="shared" si="6"/>
        <v>0</v>
      </c>
      <c r="L22" s="100">
        <f t="shared" si="2"/>
        <v>0</v>
      </c>
      <c r="M22" s="98">
        <f t="shared" si="3"/>
        <v>0</v>
      </c>
      <c r="N22" s="105">
        <f t="shared" si="4"/>
        <v>0</v>
      </c>
      <c r="O22" s="75"/>
      <c r="P22" s="79">
        <f t="shared" si="0"/>
        <v>1E-4</v>
      </c>
    </row>
    <row r="23" spans="1:20" ht="24" customHeight="1" x14ac:dyDescent="0.3">
      <c r="A23" s="69">
        <f t="shared" si="1"/>
        <v>0</v>
      </c>
      <c r="B23" s="77">
        <f>'Équipes 3e cycle'!$A23</f>
        <v>0</v>
      </c>
      <c r="C23" s="71" t="e">
        <f>VLOOKUP($B23,'Équipes 3e cycle'!$A$8:$D$107,2,FALSE)</f>
        <v>#N/A</v>
      </c>
      <c r="D23" s="71" t="e">
        <f>VLOOKUP($B23,'Équipes 3e cycle'!$A$8:$D$107,3,FALSE)</f>
        <v>#N/A</v>
      </c>
      <c r="E23" s="72" t="e">
        <f>VLOOKUP($B23,'Équipes 3e cycle'!$A$8:$D$107,4,FALSE)</f>
        <v>#N/A</v>
      </c>
      <c r="F23" s="73"/>
      <c r="G23" s="137"/>
      <c r="H23" s="140">
        <f t="shared" si="5"/>
        <v>0</v>
      </c>
      <c r="I23" s="73"/>
      <c r="J23" s="78"/>
      <c r="K23" s="97">
        <f t="shared" si="6"/>
        <v>0</v>
      </c>
      <c r="L23" s="100">
        <f t="shared" si="2"/>
        <v>0</v>
      </c>
      <c r="M23" s="98">
        <f t="shared" si="3"/>
        <v>0</v>
      </c>
      <c r="N23" s="105">
        <f t="shared" si="4"/>
        <v>0</v>
      </c>
      <c r="O23" s="75"/>
      <c r="P23" s="79">
        <f t="shared" si="0"/>
        <v>1E-4</v>
      </c>
    </row>
    <row r="24" spans="1:20" ht="24" customHeight="1" x14ac:dyDescent="0.3">
      <c r="A24" s="69">
        <f t="shared" si="1"/>
        <v>0</v>
      </c>
      <c r="B24" s="77">
        <f>'Équipes 3e cycle'!$A24</f>
        <v>0</v>
      </c>
      <c r="C24" s="71" t="e">
        <f>VLOOKUP($B24,'Équipes 3e cycle'!$A$8:$D$107,2,FALSE)</f>
        <v>#N/A</v>
      </c>
      <c r="D24" s="71" t="e">
        <f>VLOOKUP($B24,'Équipes 3e cycle'!$A$8:$D$107,3,FALSE)</f>
        <v>#N/A</v>
      </c>
      <c r="E24" s="72" t="e">
        <f>VLOOKUP($B24,'Équipes 3e cycle'!$A$8:$D$107,4,FALSE)</f>
        <v>#N/A</v>
      </c>
      <c r="F24" s="73"/>
      <c r="G24" s="137"/>
      <c r="H24" s="140">
        <f t="shared" si="5"/>
        <v>0</v>
      </c>
      <c r="I24" s="73"/>
      <c r="J24" s="78"/>
      <c r="K24" s="97">
        <f t="shared" si="6"/>
        <v>0</v>
      </c>
      <c r="L24" s="100">
        <f t="shared" si="2"/>
        <v>0</v>
      </c>
      <c r="M24" s="98">
        <f t="shared" si="3"/>
        <v>0</v>
      </c>
      <c r="N24" s="105">
        <f t="shared" si="4"/>
        <v>0</v>
      </c>
      <c r="O24" s="75"/>
      <c r="P24" s="79">
        <f t="shared" si="0"/>
        <v>1E-4</v>
      </c>
    </row>
    <row r="25" spans="1:20" ht="24" customHeight="1" x14ac:dyDescent="0.3">
      <c r="A25" s="69">
        <f t="shared" si="1"/>
        <v>0</v>
      </c>
      <c r="B25" s="77">
        <f>'Équipes 3e cycle'!$A25</f>
        <v>0</v>
      </c>
      <c r="C25" s="71" t="e">
        <f>VLOOKUP($B25,'Équipes 3e cycle'!$A$8:$D$107,2,FALSE)</f>
        <v>#N/A</v>
      </c>
      <c r="D25" s="71" t="e">
        <f>VLOOKUP($B25,'Équipes 3e cycle'!$A$8:$D$107,3,FALSE)</f>
        <v>#N/A</v>
      </c>
      <c r="E25" s="72" t="e">
        <f>VLOOKUP($B25,'Équipes 3e cycle'!$A$8:$D$107,4,FALSE)</f>
        <v>#N/A</v>
      </c>
      <c r="F25" s="73"/>
      <c r="G25" s="137"/>
      <c r="H25" s="140">
        <f t="shared" si="5"/>
        <v>0</v>
      </c>
      <c r="I25" s="73"/>
      <c r="J25" s="78"/>
      <c r="K25" s="97">
        <f t="shared" si="6"/>
        <v>0</v>
      </c>
      <c r="L25" s="100">
        <f t="shared" si="2"/>
        <v>0</v>
      </c>
      <c r="M25" s="98">
        <f t="shared" si="3"/>
        <v>0</v>
      </c>
      <c r="N25" s="105">
        <f t="shared" si="4"/>
        <v>0</v>
      </c>
      <c r="O25" s="75"/>
      <c r="P25" s="79">
        <f t="shared" si="0"/>
        <v>1E-4</v>
      </c>
    </row>
    <row r="26" spans="1:20" ht="24" customHeight="1" x14ac:dyDescent="0.3">
      <c r="A26" s="69">
        <f t="shared" si="1"/>
        <v>0</v>
      </c>
      <c r="B26" s="77">
        <f>'Équipes 3e cycle'!$A26</f>
        <v>0</v>
      </c>
      <c r="C26" s="71" t="e">
        <f>VLOOKUP($B26,'Équipes 3e cycle'!$A$8:$D$107,2,FALSE)</f>
        <v>#N/A</v>
      </c>
      <c r="D26" s="71" t="e">
        <f>VLOOKUP($B26,'Équipes 3e cycle'!$A$8:$D$107,3,FALSE)</f>
        <v>#N/A</v>
      </c>
      <c r="E26" s="72" t="e">
        <f>VLOOKUP($B26,'Équipes 3e cycle'!$A$8:$D$107,4,FALSE)</f>
        <v>#N/A</v>
      </c>
      <c r="F26" s="73"/>
      <c r="G26" s="137"/>
      <c r="H26" s="140">
        <f t="shared" si="5"/>
        <v>0</v>
      </c>
      <c r="I26" s="73"/>
      <c r="J26" s="78"/>
      <c r="K26" s="97">
        <f t="shared" si="6"/>
        <v>0</v>
      </c>
      <c r="L26" s="100">
        <f t="shared" si="2"/>
        <v>0</v>
      </c>
      <c r="M26" s="98">
        <f t="shared" si="3"/>
        <v>0</v>
      </c>
      <c r="N26" s="105">
        <f t="shared" si="4"/>
        <v>0</v>
      </c>
      <c r="O26" s="75"/>
      <c r="P26" s="79">
        <f t="shared" si="0"/>
        <v>1E-4</v>
      </c>
    </row>
    <row r="27" spans="1:20" s="38" customFormat="1" ht="24" customHeight="1" x14ac:dyDescent="0.3">
      <c r="A27" s="69">
        <f t="shared" si="1"/>
        <v>0</v>
      </c>
      <c r="B27" s="77">
        <f>'Équipes 3e cycle'!$A27</f>
        <v>0</v>
      </c>
      <c r="C27" s="71" t="e">
        <f>VLOOKUP($B27,'Équipes 3e cycle'!$A$8:$D$107,2,FALSE)</f>
        <v>#N/A</v>
      </c>
      <c r="D27" s="71" t="e">
        <f>VLOOKUP($B27,'Équipes 3e cycle'!$A$8:$D$107,3,FALSE)</f>
        <v>#N/A</v>
      </c>
      <c r="E27" s="72" t="e">
        <f>VLOOKUP($B27,'Équipes 3e cycle'!$A$8:$D$107,4,FALSE)</f>
        <v>#N/A</v>
      </c>
      <c r="F27" s="73"/>
      <c r="G27" s="137"/>
      <c r="H27" s="140">
        <f t="shared" si="5"/>
        <v>0</v>
      </c>
      <c r="I27" s="73"/>
      <c r="J27" s="78"/>
      <c r="K27" s="97">
        <f t="shared" si="6"/>
        <v>0</v>
      </c>
      <c r="L27" s="100">
        <f t="shared" si="2"/>
        <v>0</v>
      </c>
      <c r="M27" s="98">
        <f t="shared" si="3"/>
        <v>0</v>
      </c>
      <c r="N27" s="105">
        <f t="shared" si="4"/>
        <v>0</v>
      </c>
      <c r="O27" s="75"/>
      <c r="P27" s="79">
        <f t="shared" si="0"/>
        <v>1E-4</v>
      </c>
      <c r="S27" s="32"/>
      <c r="T27" s="32"/>
    </row>
    <row r="28" spans="1:20" s="38" customFormat="1" ht="24" customHeight="1" x14ac:dyDescent="0.3">
      <c r="A28" s="69">
        <f t="shared" si="1"/>
        <v>0</v>
      </c>
      <c r="B28" s="77">
        <f>'Équipes 3e cycle'!$A28</f>
        <v>0</v>
      </c>
      <c r="C28" s="71" t="e">
        <f>VLOOKUP($B28,'Équipes 3e cycle'!$A$8:$D$107,2,FALSE)</f>
        <v>#N/A</v>
      </c>
      <c r="D28" s="71" t="e">
        <f>VLOOKUP($B28,'Équipes 3e cycle'!$A$8:$D$107,3,FALSE)</f>
        <v>#N/A</v>
      </c>
      <c r="E28" s="72" t="e">
        <f>VLOOKUP($B28,'Équipes 3e cycle'!$A$8:$D$107,4,FALSE)</f>
        <v>#N/A</v>
      </c>
      <c r="F28" s="73"/>
      <c r="G28" s="137"/>
      <c r="H28" s="140">
        <f t="shared" si="5"/>
        <v>0</v>
      </c>
      <c r="I28" s="73"/>
      <c r="J28" s="78"/>
      <c r="K28" s="97">
        <f t="shared" si="6"/>
        <v>0</v>
      </c>
      <c r="L28" s="100">
        <f t="shared" si="2"/>
        <v>0</v>
      </c>
      <c r="M28" s="98">
        <f t="shared" si="3"/>
        <v>0</v>
      </c>
      <c r="N28" s="105">
        <f t="shared" si="4"/>
        <v>0</v>
      </c>
      <c r="O28" s="75"/>
      <c r="P28" s="79">
        <f t="shared" si="0"/>
        <v>1E-4</v>
      </c>
      <c r="S28" s="32"/>
      <c r="T28" s="32"/>
    </row>
    <row r="29" spans="1:20" s="38" customFormat="1" ht="24" customHeight="1" x14ac:dyDescent="0.3">
      <c r="A29" s="69">
        <f t="shared" si="1"/>
        <v>0</v>
      </c>
      <c r="B29" s="77">
        <f>'Équipes 3e cycle'!$A29</f>
        <v>0</v>
      </c>
      <c r="C29" s="71" t="e">
        <f>VLOOKUP($B29,'Équipes 3e cycle'!$A$8:$D$107,2,FALSE)</f>
        <v>#N/A</v>
      </c>
      <c r="D29" s="71" t="e">
        <f>VLOOKUP($B29,'Équipes 3e cycle'!$A$8:$D$107,3,FALSE)</f>
        <v>#N/A</v>
      </c>
      <c r="E29" s="72" t="e">
        <f>VLOOKUP($B29,'Équipes 3e cycle'!$A$8:$D$107,4,FALSE)</f>
        <v>#N/A</v>
      </c>
      <c r="F29" s="73"/>
      <c r="G29" s="137"/>
      <c r="H29" s="140">
        <f t="shared" si="5"/>
        <v>0</v>
      </c>
      <c r="I29" s="73"/>
      <c r="J29" s="78"/>
      <c r="K29" s="97">
        <f t="shared" si="6"/>
        <v>0</v>
      </c>
      <c r="L29" s="100">
        <f t="shared" si="2"/>
        <v>0</v>
      </c>
      <c r="M29" s="98">
        <f t="shared" si="3"/>
        <v>0</v>
      </c>
      <c r="N29" s="105">
        <f t="shared" si="4"/>
        <v>0</v>
      </c>
      <c r="O29" s="75"/>
      <c r="P29" s="79">
        <f t="shared" si="0"/>
        <v>1E-4</v>
      </c>
      <c r="S29" s="32"/>
      <c r="T29" s="32"/>
    </row>
    <row r="30" spans="1:20" s="38" customFormat="1" ht="24" customHeight="1" x14ac:dyDescent="0.3">
      <c r="A30" s="69">
        <f t="shared" si="1"/>
        <v>0</v>
      </c>
      <c r="B30" s="77">
        <f>'Équipes 3e cycle'!$A30</f>
        <v>0</v>
      </c>
      <c r="C30" s="71" t="e">
        <f>VLOOKUP($B30,'Équipes 3e cycle'!$A$8:$D$107,2,FALSE)</f>
        <v>#N/A</v>
      </c>
      <c r="D30" s="71" t="e">
        <f>VLOOKUP($B30,'Équipes 3e cycle'!$A$8:$D$107,3,FALSE)</f>
        <v>#N/A</v>
      </c>
      <c r="E30" s="72" t="e">
        <f>VLOOKUP($B30,'Équipes 3e cycle'!$A$8:$D$107,4,FALSE)</f>
        <v>#N/A</v>
      </c>
      <c r="F30" s="73"/>
      <c r="G30" s="137"/>
      <c r="H30" s="140">
        <f t="shared" si="5"/>
        <v>0</v>
      </c>
      <c r="I30" s="73"/>
      <c r="J30" s="78"/>
      <c r="K30" s="97">
        <f t="shared" si="6"/>
        <v>0</v>
      </c>
      <c r="L30" s="100">
        <f t="shared" si="2"/>
        <v>0</v>
      </c>
      <c r="M30" s="98">
        <f t="shared" si="3"/>
        <v>0</v>
      </c>
      <c r="N30" s="105">
        <f t="shared" si="4"/>
        <v>0</v>
      </c>
      <c r="O30" s="75"/>
      <c r="P30" s="79">
        <f t="shared" si="0"/>
        <v>1E-4</v>
      </c>
      <c r="S30" s="32"/>
      <c r="T30" s="32"/>
    </row>
    <row r="31" spans="1:20" s="38" customFormat="1" ht="24" customHeight="1" x14ac:dyDescent="0.3">
      <c r="A31" s="69">
        <f t="shared" si="1"/>
        <v>0</v>
      </c>
      <c r="B31" s="77">
        <f>'Équipes 3e cycle'!$A31</f>
        <v>0</v>
      </c>
      <c r="C31" s="71" t="e">
        <f>VLOOKUP($B31,'Équipes 3e cycle'!$A$8:$D$107,2,FALSE)</f>
        <v>#N/A</v>
      </c>
      <c r="D31" s="71" t="e">
        <f>VLOOKUP($B31,'Équipes 3e cycle'!$A$8:$D$107,3,FALSE)</f>
        <v>#N/A</v>
      </c>
      <c r="E31" s="72" t="e">
        <f>VLOOKUP($B31,'Équipes 3e cycle'!$A$8:$D$107,4,FALSE)</f>
        <v>#N/A</v>
      </c>
      <c r="F31" s="73"/>
      <c r="G31" s="137"/>
      <c r="H31" s="140">
        <f t="shared" si="5"/>
        <v>0</v>
      </c>
      <c r="I31" s="73"/>
      <c r="J31" s="78"/>
      <c r="K31" s="97">
        <f t="shared" si="6"/>
        <v>0</v>
      </c>
      <c r="L31" s="100">
        <f t="shared" si="2"/>
        <v>0</v>
      </c>
      <c r="M31" s="98">
        <f t="shared" si="3"/>
        <v>0</v>
      </c>
      <c r="N31" s="105">
        <f t="shared" si="4"/>
        <v>0</v>
      </c>
      <c r="O31" s="75"/>
      <c r="P31" s="79">
        <f t="shared" si="0"/>
        <v>1E-4</v>
      </c>
      <c r="S31" s="32"/>
      <c r="T31" s="32"/>
    </row>
    <row r="32" spans="1:20" s="38" customFormat="1" ht="24" customHeight="1" x14ac:dyDescent="0.3">
      <c r="A32" s="69">
        <f t="shared" si="1"/>
        <v>0</v>
      </c>
      <c r="B32" s="77">
        <f>'Équipes 3e cycle'!$A32</f>
        <v>0</v>
      </c>
      <c r="C32" s="71" t="e">
        <f>VLOOKUP($B32,'Équipes 3e cycle'!$A$8:$D$107,2,FALSE)</f>
        <v>#N/A</v>
      </c>
      <c r="D32" s="71" t="e">
        <f>VLOOKUP($B32,'Équipes 3e cycle'!$A$8:$D$107,3,FALSE)</f>
        <v>#N/A</v>
      </c>
      <c r="E32" s="72" t="e">
        <f>VLOOKUP($B32,'Équipes 3e cycle'!$A$8:$D$107,4,FALSE)</f>
        <v>#N/A</v>
      </c>
      <c r="F32" s="73"/>
      <c r="G32" s="137"/>
      <c r="H32" s="140">
        <f t="shared" si="5"/>
        <v>0</v>
      </c>
      <c r="I32" s="73"/>
      <c r="J32" s="78"/>
      <c r="K32" s="97">
        <f t="shared" si="6"/>
        <v>0</v>
      </c>
      <c r="L32" s="100">
        <f t="shared" si="2"/>
        <v>0</v>
      </c>
      <c r="M32" s="98">
        <f t="shared" si="3"/>
        <v>0</v>
      </c>
      <c r="N32" s="105">
        <f t="shared" si="4"/>
        <v>0</v>
      </c>
      <c r="O32" s="75"/>
      <c r="P32" s="79">
        <f t="shared" si="0"/>
        <v>1E-4</v>
      </c>
      <c r="S32" s="32"/>
      <c r="T32" s="32"/>
    </row>
    <row r="33" spans="1:20" s="38" customFormat="1" ht="24" customHeight="1" x14ac:dyDescent="0.3">
      <c r="A33" s="69">
        <f t="shared" si="1"/>
        <v>0</v>
      </c>
      <c r="B33" s="77">
        <f>'Équipes 3e cycle'!$A33</f>
        <v>0</v>
      </c>
      <c r="C33" s="71" t="e">
        <f>VLOOKUP($B33,'Équipes 3e cycle'!$A$8:$D$107,2,FALSE)</f>
        <v>#N/A</v>
      </c>
      <c r="D33" s="71" t="e">
        <f>VLOOKUP($B33,'Équipes 3e cycle'!$A$8:$D$107,3,FALSE)</f>
        <v>#N/A</v>
      </c>
      <c r="E33" s="72" t="e">
        <f>VLOOKUP($B33,'Équipes 3e cycle'!$A$8:$D$107,4,FALSE)</f>
        <v>#N/A</v>
      </c>
      <c r="F33" s="73"/>
      <c r="G33" s="137"/>
      <c r="H33" s="140">
        <f t="shared" si="5"/>
        <v>0</v>
      </c>
      <c r="I33" s="73"/>
      <c r="J33" s="78"/>
      <c r="K33" s="97">
        <f t="shared" si="6"/>
        <v>0</v>
      </c>
      <c r="L33" s="100">
        <f t="shared" si="2"/>
        <v>0</v>
      </c>
      <c r="M33" s="98">
        <f t="shared" si="3"/>
        <v>0</v>
      </c>
      <c r="N33" s="105">
        <f t="shared" si="4"/>
        <v>0</v>
      </c>
      <c r="O33" s="75"/>
      <c r="P33" s="79">
        <f t="shared" si="0"/>
        <v>1E-4</v>
      </c>
      <c r="S33" s="32"/>
      <c r="T33" s="32"/>
    </row>
    <row r="34" spans="1:20" s="38" customFormat="1" ht="24" customHeight="1" x14ac:dyDescent="0.3">
      <c r="A34" s="69">
        <f t="shared" si="1"/>
        <v>0</v>
      </c>
      <c r="B34" s="77">
        <f>'Équipes 3e cycle'!$A34</f>
        <v>0</v>
      </c>
      <c r="C34" s="71" t="e">
        <f>VLOOKUP($B34,'Équipes 3e cycle'!$A$8:$D$107,2,FALSE)</f>
        <v>#N/A</v>
      </c>
      <c r="D34" s="71" t="e">
        <f>VLOOKUP($B34,'Équipes 3e cycle'!$A$8:$D$107,3,FALSE)</f>
        <v>#N/A</v>
      </c>
      <c r="E34" s="72" t="e">
        <f>VLOOKUP($B34,'Équipes 3e cycle'!$A$8:$D$107,4,FALSE)</f>
        <v>#N/A</v>
      </c>
      <c r="F34" s="73"/>
      <c r="G34" s="137"/>
      <c r="H34" s="140">
        <f t="shared" si="5"/>
        <v>0</v>
      </c>
      <c r="I34" s="73"/>
      <c r="J34" s="78"/>
      <c r="K34" s="97">
        <f t="shared" si="6"/>
        <v>0</v>
      </c>
      <c r="L34" s="100">
        <f t="shared" si="2"/>
        <v>0</v>
      </c>
      <c r="M34" s="98">
        <f t="shared" si="3"/>
        <v>0</v>
      </c>
      <c r="N34" s="105">
        <f t="shared" si="4"/>
        <v>0</v>
      </c>
      <c r="O34" s="75"/>
      <c r="P34" s="79">
        <f t="shared" si="0"/>
        <v>1E-4</v>
      </c>
      <c r="S34" s="32"/>
      <c r="T34" s="32"/>
    </row>
    <row r="35" spans="1:20" s="38" customFormat="1" ht="24" customHeight="1" x14ac:dyDescent="0.3">
      <c r="A35" s="69">
        <f t="shared" si="1"/>
        <v>0</v>
      </c>
      <c r="B35" s="77">
        <f>'Équipes 3e cycle'!$A35</f>
        <v>0</v>
      </c>
      <c r="C35" s="71" t="e">
        <f>VLOOKUP($B35,'Équipes 3e cycle'!$A$8:$D$107,2,FALSE)</f>
        <v>#N/A</v>
      </c>
      <c r="D35" s="71" t="e">
        <f>VLOOKUP($B35,'Équipes 3e cycle'!$A$8:$D$107,3,FALSE)</f>
        <v>#N/A</v>
      </c>
      <c r="E35" s="72" t="e">
        <f>VLOOKUP($B35,'Équipes 3e cycle'!$A$8:$D$107,4,FALSE)</f>
        <v>#N/A</v>
      </c>
      <c r="F35" s="73"/>
      <c r="G35" s="137"/>
      <c r="H35" s="140">
        <f t="shared" si="5"/>
        <v>0</v>
      </c>
      <c r="I35" s="73"/>
      <c r="J35" s="78"/>
      <c r="K35" s="97">
        <f t="shared" si="6"/>
        <v>0</v>
      </c>
      <c r="L35" s="100">
        <f t="shared" si="2"/>
        <v>0</v>
      </c>
      <c r="M35" s="98">
        <f t="shared" si="3"/>
        <v>0</v>
      </c>
      <c r="N35" s="105">
        <f t="shared" si="4"/>
        <v>0</v>
      </c>
      <c r="O35" s="75"/>
      <c r="P35" s="79">
        <f t="shared" si="0"/>
        <v>1E-4</v>
      </c>
      <c r="S35" s="32"/>
      <c r="T35" s="32"/>
    </row>
    <row r="36" spans="1:20" s="38" customFormat="1" ht="24" customHeight="1" x14ac:dyDescent="0.3">
      <c r="A36" s="69">
        <f t="shared" si="1"/>
        <v>0</v>
      </c>
      <c r="B36" s="77">
        <f>'Équipes 3e cycle'!$A36</f>
        <v>0</v>
      </c>
      <c r="C36" s="71" t="e">
        <f>VLOOKUP($B36,'Équipes 3e cycle'!$A$8:$D$107,2,FALSE)</f>
        <v>#N/A</v>
      </c>
      <c r="D36" s="71" t="e">
        <f>VLOOKUP($B36,'Équipes 3e cycle'!$A$8:$D$107,3,FALSE)</f>
        <v>#N/A</v>
      </c>
      <c r="E36" s="72" t="e">
        <f>VLOOKUP($B36,'Équipes 3e cycle'!$A$8:$D$107,4,FALSE)</f>
        <v>#N/A</v>
      </c>
      <c r="F36" s="73"/>
      <c r="G36" s="137"/>
      <c r="H36" s="140">
        <f t="shared" si="5"/>
        <v>0</v>
      </c>
      <c r="I36" s="73"/>
      <c r="J36" s="78"/>
      <c r="K36" s="97">
        <f t="shared" si="6"/>
        <v>0</v>
      </c>
      <c r="L36" s="100">
        <f t="shared" si="2"/>
        <v>0</v>
      </c>
      <c r="M36" s="98">
        <f t="shared" si="3"/>
        <v>0</v>
      </c>
      <c r="N36" s="105">
        <f t="shared" si="4"/>
        <v>0</v>
      </c>
      <c r="O36" s="75"/>
      <c r="P36" s="79">
        <f t="shared" si="0"/>
        <v>1E-4</v>
      </c>
      <c r="S36" s="32"/>
      <c r="T36" s="32"/>
    </row>
    <row r="37" spans="1:20" ht="24.75" customHeight="1" x14ac:dyDescent="0.3">
      <c r="A37" s="69">
        <f t="shared" si="1"/>
        <v>0</v>
      </c>
      <c r="B37" s="77">
        <f>'Équipes 3e cycle'!$A37</f>
        <v>0</v>
      </c>
      <c r="C37" s="71" t="e">
        <f>VLOOKUP($B37,'Équipes 3e cycle'!$A$8:$D$107,2,FALSE)</f>
        <v>#N/A</v>
      </c>
      <c r="D37" s="71" t="e">
        <f>VLOOKUP($B37,'Équipes 3e cycle'!$A$8:$D$107,3,FALSE)</f>
        <v>#N/A</v>
      </c>
      <c r="E37" s="72" t="e">
        <f>VLOOKUP($B37,'Équipes 3e cycle'!$A$8:$D$107,4,FALSE)</f>
        <v>#N/A</v>
      </c>
      <c r="F37" s="73"/>
      <c r="G37" s="137"/>
      <c r="H37" s="140">
        <f t="shared" si="5"/>
        <v>0</v>
      </c>
      <c r="I37" s="73"/>
      <c r="J37" s="78"/>
      <c r="K37" s="97">
        <f t="shared" si="6"/>
        <v>0</v>
      </c>
      <c r="L37" s="100">
        <f t="shared" si="2"/>
        <v>0</v>
      </c>
      <c r="M37" s="98">
        <f t="shared" si="3"/>
        <v>0</v>
      </c>
      <c r="N37" s="105">
        <f t="shared" si="4"/>
        <v>0</v>
      </c>
      <c r="O37" s="75"/>
      <c r="P37" s="79">
        <f t="shared" si="0"/>
        <v>1E-4</v>
      </c>
    </row>
    <row r="38" spans="1:20" ht="24.75" customHeight="1" x14ac:dyDescent="0.3">
      <c r="A38" s="69">
        <f t="shared" si="1"/>
        <v>0</v>
      </c>
      <c r="B38" s="77">
        <f>'Équipes 3e cycle'!$A38</f>
        <v>0</v>
      </c>
      <c r="C38" s="71" t="e">
        <f>VLOOKUP($B38,'Équipes 3e cycle'!$A$8:$D$107,2,FALSE)</f>
        <v>#N/A</v>
      </c>
      <c r="D38" s="71" t="e">
        <f>VLOOKUP($B38,'Équipes 3e cycle'!$A$8:$D$107,3,FALSE)</f>
        <v>#N/A</v>
      </c>
      <c r="E38" s="72" t="e">
        <f>VLOOKUP($B38,'Équipes 3e cycle'!$A$8:$D$107,4,FALSE)</f>
        <v>#N/A</v>
      </c>
      <c r="F38" s="73"/>
      <c r="G38" s="137"/>
      <c r="H38" s="140">
        <f t="shared" si="5"/>
        <v>0</v>
      </c>
      <c r="I38" s="73"/>
      <c r="J38" s="78"/>
      <c r="K38" s="97">
        <f t="shared" si="6"/>
        <v>0</v>
      </c>
      <c r="L38" s="100">
        <f t="shared" si="2"/>
        <v>0</v>
      </c>
      <c r="M38" s="98">
        <f t="shared" si="3"/>
        <v>0</v>
      </c>
      <c r="N38" s="105">
        <f t="shared" si="4"/>
        <v>0</v>
      </c>
      <c r="O38" s="80"/>
      <c r="P38" s="79">
        <f t="shared" si="0"/>
        <v>1E-4</v>
      </c>
    </row>
    <row r="39" spans="1:20" ht="24.75" customHeight="1" x14ac:dyDescent="0.3">
      <c r="A39" s="69">
        <f t="shared" si="1"/>
        <v>0</v>
      </c>
      <c r="B39" s="77">
        <f>'Équipes 3e cycle'!$A39</f>
        <v>0</v>
      </c>
      <c r="C39" s="71" t="e">
        <f>VLOOKUP($B39,'Équipes 3e cycle'!$A$8:$D$107,2,FALSE)</f>
        <v>#N/A</v>
      </c>
      <c r="D39" s="71" t="e">
        <f>VLOOKUP($B39,'Équipes 3e cycle'!$A$8:$D$107,3,FALSE)</f>
        <v>#N/A</v>
      </c>
      <c r="E39" s="72" t="e">
        <f>VLOOKUP($B39,'Équipes 3e cycle'!$A$8:$D$107,4,FALSE)</f>
        <v>#N/A</v>
      </c>
      <c r="F39" s="73"/>
      <c r="G39" s="137"/>
      <c r="H39" s="140">
        <f t="shared" si="5"/>
        <v>0</v>
      </c>
      <c r="I39" s="73"/>
      <c r="J39" s="78"/>
      <c r="K39" s="97">
        <f t="shared" si="6"/>
        <v>0</v>
      </c>
      <c r="L39" s="100">
        <f t="shared" si="2"/>
        <v>0</v>
      </c>
      <c r="M39" s="98">
        <f t="shared" si="3"/>
        <v>0</v>
      </c>
      <c r="N39" s="105">
        <f t="shared" si="4"/>
        <v>0</v>
      </c>
      <c r="O39" s="80"/>
      <c r="P39" s="79">
        <f t="shared" si="0"/>
        <v>1E-4</v>
      </c>
    </row>
    <row r="40" spans="1:20" ht="24.75" customHeight="1" x14ac:dyDescent="0.3">
      <c r="A40" s="69">
        <f t="shared" si="1"/>
        <v>0</v>
      </c>
      <c r="B40" s="77">
        <f>'Équipes 3e cycle'!$A40</f>
        <v>0</v>
      </c>
      <c r="C40" s="71" t="e">
        <f>VLOOKUP($B40,'Équipes 3e cycle'!$A$8:$D$107,2,FALSE)</f>
        <v>#N/A</v>
      </c>
      <c r="D40" s="71" t="e">
        <f>VLOOKUP($B40,'Équipes 3e cycle'!$A$8:$D$107,3,FALSE)</f>
        <v>#N/A</v>
      </c>
      <c r="E40" s="72" t="e">
        <f>VLOOKUP($B40,'Équipes 3e cycle'!$A$8:$D$107,4,FALSE)</f>
        <v>#N/A</v>
      </c>
      <c r="F40" s="73"/>
      <c r="G40" s="137"/>
      <c r="H40" s="140">
        <f t="shared" si="5"/>
        <v>0</v>
      </c>
      <c r="I40" s="73"/>
      <c r="J40" s="78"/>
      <c r="K40" s="97">
        <f t="shared" si="6"/>
        <v>0</v>
      </c>
      <c r="L40" s="100">
        <f t="shared" si="2"/>
        <v>0</v>
      </c>
      <c r="M40" s="98">
        <f t="shared" si="3"/>
        <v>0</v>
      </c>
      <c r="N40" s="105">
        <f t="shared" si="4"/>
        <v>0</v>
      </c>
      <c r="O40" s="80"/>
      <c r="P40" s="79">
        <f t="shared" si="0"/>
        <v>1E-4</v>
      </c>
    </row>
    <row r="41" spans="1:20" ht="24.75" customHeight="1" x14ac:dyDescent="0.3">
      <c r="A41" s="69">
        <f t="shared" si="1"/>
        <v>0</v>
      </c>
      <c r="B41" s="77">
        <f>'Équipes 3e cycle'!$A41</f>
        <v>0</v>
      </c>
      <c r="C41" s="71" t="e">
        <f>VLOOKUP($B41,'Équipes 3e cycle'!$A$8:$D$107,2,FALSE)</f>
        <v>#N/A</v>
      </c>
      <c r="D41" s="71" t="e">
        <f>VLOOKUP($B41,'Équipes 3e cycle'!$A$8:$D$107,3,FALSE)</f>
        <v>#N/A</v>
      </c>
      <c r="E41" s="72" t="e">
        <f>VLOOKUP($B41,'Équipes 3e cycle'!$A$8:$D$107,4,FALSE)</f>
        <v>#N/A</v>
      </c>
      <c r="F41" s="73"/>
      <c r="G41" s="137"/>
      <c r="H41" s="140">
        <f t="shared" si="5"/>
        <v>0</v>
      </c>
      <c r="I41" s="73"/>
      <c r="J41" s="78"/>
      <c r="K41" s="97">
        <f t="shared" si="6"/>
        <v>0</v>
      </c>
      <c r="L41" s="100">
        <f t="shared" si="2"/>
        <v>0</v>
      </c>
      <c r="M41" s="98">
        <f t="shared" si="3"/>
        <v>0</v>
      </c>
      <c r="N41" s="105">
        <f t="shared" si="4"/>
        <v>0</v>
      </c>
      <c r="O41" s="80"/>
      <c r="P41" s="79">
        <f t="shared" si="0"/>
        <v>1E-4</v>
      </c>
    </row>
    <row r="42" spans="1:20" ht="24.75" customHeight="1" x14ac:dyDescent="0.3">
      <c r="A42" s="69">
        <f t="shared" si="1"/>
        <v>0</v>
      </c>
      <c r="B42" s="77">
        <f>'Équipes 3e cycle'!$A42</f>
        <v>0</v>
      </c>
      <c r="C42" s="71" t="e">
        <f>VLOOKUP($B42,'Équipes 3e cycle'!$A$8:$D$107,2,FALSE)</f>
        <v>#N/A</v>
      </c>
      <c r="D42" s="71" t="e">
        <f>VLOOKUP($B42,'Équipes 3e cycle'!$A$8:$D$107,3,FALSE)</f>
        <v>#N/A</v>
      </c>
      <c r="E42" s="72" t="e">
        <f>VLOOKUP($B42,'Équipes 3e cycle'!$A$8:$D$107,4,FALSE)</f>
        <v>#N/A</v>
      </c>
      <c r="F42" s="73"/>
      <c r="G42" s="137"/>
      <c r="H42" s="140">
        <f t="shared" si="5"/>
        <v>0</v>
      </c>
      <c r="I42" s="73"/>
      <c r="J42" s="78"/>
      <c r="K42" s="97">
        <f t="shared" si="6"/>
        <v>0</v>
      </c>
      <c r="L42" s="100">
        <f t="shared" si="2"/>
        <v>0</v>
      </c>
      <c r="M42" s="98">
        <f t="shared" si="3"/>
        <v>0</v>
      </c>
      <c r="N42" s="105">
        <f t="shared" si="4"/>
        <v>0</v>
      </c>
      <c r="O42" s="80"/>
      <c r="P42" s="79">
        <f t="shared" si="0"/>
        <v>1E-4</v>
      </c>
    </row>
    <row r="43" spans="1:20" ht="24.75" customHeight="1" x14ac:dyDescent="0.3">
      <c r="A43" s="69">
        <f t="shared" si="1"/>
        <v>0</v>
      </c>
      <c r="B43" s="77">
        <f>'Équipes 3e cycle'!$A43</f>
        <v>0</v>
      </c>
      <c r="C43" s="71" t="e">
        <f>VLOOKUP($B43,'Équipes 3e cycle'!$A$8:$D$107,2,FALSE)</f>
        <v>#N/A</v>
      </c>
      <c r="D43" s="71" t="e">
        <f>VLOOKUP($B43,'Équipes 3e cycle'!$A$8:$D$107,3,FALSE)</f>
        <v>#N/A</v>
      </c>
      <c r="E43" s="72" t="e">
        <f>VLOOKUP($B43,'Équipes 3e cycle'!$A$8:$D$107,4,FALSE)</f>
        <v>#N/A</v>
      </c>
      <c r="F43" s="73"/>
      <c r="G43" s="137"/>
      <c r="H43" s="140">
        <f t="shared" si="5"/>
        <v>0</v>
      </c>
      <c r="I43" s="73"/>
      <c r="J43" s="78"/>
      <c r="K43" s="97">
        <f t="shared" si="6"/>
        <v>0</v>
      </c>
      <c r="L43" s="100">
        <f t="shared" si="2"/>
        <v>0</v>
      </c>
      <c r="M43" s="98">
        <f t="shared" si="3"/>
        <v>0</v>
      </c>
      <c r="N43" s="105">
        <f t="shared" si="4"/>
        <v>0</v>
      </c>
      <c r="O43" s="80"/>
      <c r="P43" s="79">
        <f t="shared" si="0"/>
        <v>1E-4</v>
      </c>
    </row>
    <row r="44" spans="1:20" ht="24.75" customHeight="1" x14ac:dyDescent="0.3">
      <c r="A44" s="69">
        <f t="shared" si="1"/>
        <v>0</v>
      </c>
      <c r="B44" s="77">
        <f>'Équipes 3e cycle'!$A44</f>
        <v>0</v>
      </c>
      <c r="C44" s="71" t="e">
        <f>VLOOKUP($B44,'Équipes 3e cycle'!$A$8:$D$107,2,FALSE)</f>
        <v>#N/A</v>
      </c>
      <c r="D44" s="71" t="e">
        <f>VLOOKUP($B44,'Équipes 3e cycle'!$A$8:$D$107,3,FALSE)</f>
        <v>#N/A</v>
      </c>
      <c r="E44" s="72" t="e">
        <f>VLOOKUP($B44,'Équipes 3e cycle'!$A$8:$D$107,4,FALSE)</f>
        <v>#N/A</v>
      </c>
      <c r="F44" s="73"/>
      <c r="G44" s="137"/>
      <c r="H44" s="140">
        <f t="shared" si="5"/>
        <v>0</v>
      </c>
      <c r="I44" s="73"/>
      <c r="J44" s="78"/>
      <c r="K44" s="97">
        <f t="shared" si="6"/>
        <v>0</v>
      </c>
      <c r="L44" s="100">
        <f t="shared" si="2"/>
        <v>0</v>
      </c>
      <c r="M44" s="98">
        <f t="shared" si="3"/>
        <v>0</v>
      </c>
      <c r="N44" s="105">
        <f t="shared" si="4"/>
        <v>0</v>
      </c>
      <c r="O44" s="80"/>
      <c r="P44" s="79">
        <f t="shared" si="0"/>
        <v>1E-4</v>
      </c>
    </row>
    <row r="45" spans="1:20" ht="24.75" customHeight="1" x14ac:dyDescent="0.3">
      <c r="A45" s="69">
        <f t="shared" si="1"/>
        <v>0</v>
      </c>
      <c r="B45" s="77">
        <f>'Équipes 3e cycle'!$A45</f>
        <v>0</v>
      </c>
      <c r="C45" s="71" t="e">
        <f>VLOOKUP($B45,'Équipes 3e cycle'!$A$8:$D$107,2,FALSE)</f>
        <v>#N/A</v>
      </c>
      <c r="D45" s="71" t="e">
        <f>VLOOKUP($B45,'Équipes 3e cycle'!$A$8:$D$107,3,FALSE)</f>
        <v>#N/A</v>
      </c>
      <c r="E45" s="72" t="e">
        <f>VLOOKUP($B45,'Équipes 3e cycle'!$A$8:$D$107,4,FALSE)</f>
        <v>#N/A</v>
      </c>
      <c r="F45" s="73"/>
      <c r="G45" s="137"/>
      <c r="H45" s="140">
        <f t="shared" si="5"/>
        <v>0</v>
      </c>
      <c r="I45" s="73"/>
      <c r="J45" s="78"/>
      <c r="K45" s="97">
        <f t="shared" si="6"/>
        <v>0</v>
      </c>
      <c r="L45" s="100">
        <f t="shared" si="2"/>
        <v>0</v>
      </c>
      <c r="M45" s="98">
        <f t="shared" si="3"/>
        <v>0</v>
      </c>
      <c r="N45" s="105">
        <f t="shared" si="4"/>
        <v>0</v>
      </c>
      <c r="O45" s="80"/>
      <c r="P45" s="79">
        <f t="shared" si="0"/>
        <v>1E-4</v>
      </c>
    </row>
    <row r="46" spans="1:20" ht="24.75" customHeight="1" x14ac:dyDescent="0.3">
      <c r="A46" s="69">
        <f t="shared" si="1"/>
        <v>0</v>
      </c>
      <c r="B46" s="77">
        <f>'Équipes 3e cycle'!$A46</f>
        <v>0</v>
      </c>
      <c r="C46" s="71" t="e">
        <f>VLOOKUP($B46,'Équipes 3e cycle'!$A$8:$D$107,2,FALSE)</f>
        <v>#N/A</v>
      </c>
      <c r="D46" s="71" t="e">
        <f>VLOOKUP($B46,'Équipes 3e cycle'!$A$8:$D$107,3,FALSE)</f>
        <v>#N/A</v>
      </c>
      <c r="E46" s="72" t="e">
        <f>VLOOKUP($B46,'Équipes 3e cycle'!$A$8:$D$107,4,FALSE)</f>
        <v>#N/A</v>
      </c>
      <c r="F46" s="73"/>
      <c r="G46" s="137"/>
      <c r="H46" s="140">
        <f t="shared" si="5"/>
        <v>0</v>
      </c>
      <c r="I46" s="73"/>
      <c r="J46" s="78"/>
      <c r="K46" s="97">
        <f t="shared" si="6"/>
        <v>0</v>
      </c>
      <c r="L46" s="100">
        <f t="shared" si="2"/>
        <v>0</v>
      </c>
      <c r="M46" s="98">
        <f t="shared" si="3"/>
        <v>0</v>
      </c>
      <c r="N46" s="105">
        <f t="shared" si="4"/>
        <v>0</v>
      </c>
      <c r="O46" s="80"/>
      <c r="P46" s="79">
        <f t="shared" si="0"/>
        <v>1E-4</v>
      </c>
    </row>
    <row r="47" spans="1:20" ht="24.75" customHeight="1" x14ac:dyDescent="0.3">
      <c r="A47" s="69">
        <f t="shared" si="1"/>
        <v>0</v>
      </c>
      <c r="B47" s="77">
        <f>'Équipes 3e cycle'!$A47</f>
        <v>0</v>
      </c>
      <c r="C47" s="71" t="e">
        <f>VLOOKUP($B47,'Équipes 3e cycle'!$A$8:$D$107,2,FALSE)</f>
        <v>#N/A</v>
      </c>
      <c r="D47" s="71" t="e">
        <f>VLOOKUP($B47,'Équipes 3e cycle'!$A$8:$D$107,3,FALSE)</f>
        <v>#N/A</v>
      </c>
      <c r="E47" s="72" t="e">
        <f>VLOOKUP($B47,'Équipes 3e cycle'!$A$8:$D$107,4,FALSE)</f>
        <v>#N/A</v>
      </c>
      <c r="F47" s="73"/>
      <c r="G47" s="137"/>
      <c r="H47" s="140">
        <f t="shared" si="5"/>
        <v>0</v>
      </c>
      <c r="I47" s="73"/>
      <c r="J47" s="78"/>
      <c r="K47" s="97">
        <f t="shared" si="6"/>
        <v>0</v>
      </c>
      <c r="L47" s="100">
        <f t="shared" si="2"/>
        <v>0</v>
      </c>
      <c r="M47" s="98">
        <f t="shared" si="3"/>
        <v>0</v>
      </c>
      <c r="N47" s="105">
        <f t="shared" si="4"/>
        <v>0</v>
      </c>
      <c r="O47" s="80"/>
      <c r="P47" s="79">
        <f t="shared" si="0"/>
        <v>1E-4</v>
      </c>
    </row>
    <row r="48" spans="1:20" ht="24.75" customHeight="1" x14ac:dyDescent="0.3">
      <c r="A48" s="69">
        <f t="shared" si="1"/>
        <v>0</v>
      </c>
      <c r="B48" s="77">
        <f>'Équipes 3e cycle'!$A48</f>
        <v>0</v>
      </c>
      <c r="C48" s="71" t="e">
        <f>VLOOKUP($B48,'Équipes 3e cycle'!$A$8:$D$107,2,FALSE)</f>
        <v>#N/A</v>
      </c>
      <c r="D48" s="71" t="e">
        <f>VLOOKUP($B48,'Équipes 3e cycle'!$A$8:$D$107,3,FALSE)</f>
        <v>#N/A</v>
      </c>
      <c r="E48" s="72" t="e">
        <f>VLOOKUP($B48,'Équipes 3e cycle'!$A$8:$D$107,4,FALSE)</f>
        <v>#N/A</v>
      </c>
      <c r="F48" s="73"/>
      <c r="G48" s="137"/>
      <c r="H48" s="140">
        <f t="shared" si="5"/>
        <v>0</v>
      </c>
      <c r="I48" s="73"/>
      <c r="J48" s="78"/>
      <c r="K48" s="97">
        <f t="shared" si="6"/>
        <v>0</v>
      </c>
      <c r="L48" s="100">
        <f t="shared" si="2"/>
        <v>0</v>
      </c>
      <c r="M48" s="98">
        <f t="shared" si="3"/>
        <v>0</v>
      </c>
      <c r="N48" s="105">
        <f t="shared" si="4"/>
        <v>0</v>
      </c>
      <c r="O48" s="80"/>
      <c r="P48" s="79">
        <f t="shared" si="0"/>
        <v>1E-4</v>
      </c>
    </row>
    <row r="49" spans="1:16" ht="24.75" customHeight="1" x14ac:dyDescent="0.3">
      <c r="A49" s="69">
        <f t="shared" si="1"/>
        <v>0</v>
      </c>
      <c r="B49" s="77">
        <f>'Équipes 3e cycle'!$A49</f>
        <v>0</v>
      </c>
      <c r="C49" s="71" t="e">
        <f>VLOOKUP($B49,'Équipes 3e cycle'!$A$8:$D$107,2,FALSE)</f>
        <v>#N/A</v>
      </c>
      <c r="D49" s="71" t="e">
        <f>VLOOKUP($B49,'Équipes 3e cycle'!$A$8:$D$107,3,FALSE)</f>
        <v>#N/A</v>
      </c>
      <c r="E49" s="72" t="e">
        <f>VLOOKUP($B49,'Équipes 3e cycle'!$A$8:$D$107,4,FALSE)</f>
        <v>#N/A</v>
      </c>
      <c r="F49" s="73"/>
      <c r="G49" s="137"/>
      <c r="H49" s="140">
        <f t="shared" si="5"/>
        <v>0</v>
      </c>
      <c r="I49" s="73"/>
      <c r="J49" s="78"/>
      <c r="K49" s="97">
        <f t="shared" si="6"/>
        <v>0</v>
      </c>
      <c r="L49" s="100">
        <f t="shared" si="2"/>
        <v>0</v>
      </c>
      <c r="M49" s="98">
        <f t="shared" si="3"/>
        <v>0</v>
      </c>
      <c r="N49" s="105">
        <f t="shared" si="4"/>
        <v>0</v>
      </c>
      <c r="O49" s="80"/>
      <c r="P49" s="79">
        <f t="shared" si="0"/>
        <v>1E-4</v>
      </c>
    </row>
    <row r="50" spans="1:16" ht="24.75" customHeight="1" x14ac:dyDescent="0.3">
      <c r="A50" s="69">
        <f t="shared" si="1"/>
        <v>0</v>
      </c>
      <c r="B50" s="77">
        <f>'Équipes 3e cycle'!$A50</f>
        <v>0</v>
      </c>
      <c r="C50" s="71" t="e">
        <f>VLOOKUP($B50,'Équipes 3e cycle'!$A$8:$D$107,2,FALSE)</f>
        <v>#N/A</v>
      </c>
      <c r="D50" s="71" t="e">
        <f>VLOOKUP($B50,'Équipes 3e cycle'!$A$8:$D$107,3,FALSE)</f>
        <v>#N/A</v>
      </c>
      <c r="E50" s="72" t="e">
        <f>VLOOKUP($B50,'Équipes 3e cycle'!$A$8:$D$107,4,FALSE)</f>
        <v>#N/A</v>
      </c>
      <c r="F50" s="73"/>
      <c r="G50" s="137"/>
      <c r="H50" s="140">
        <f t="shared" si="5"/>
        <v>0</v>
      </c>
      <c r="I50" s="73"/>
      <c r="J50" s="78"/>
      <c r="K50" s="97">
        <f t="shared" si="6"/>
        <v>0</v>
      </c>
      <c r="L50" s="100">
        <f t="shared" si="2"/>
        <v>0</v>
      </c>
      <c r="M50" s="98">
        <f t="shared" si="3"/>
        <v>0</v>
      </c>
      <c r="N50" s="105">
        <f t="shared" si="4"/>
        <v>0</v>
      </c>
      <c r="O50" s="80"/>
      <c r="P50" s="79">
        <f t="shared" si="0"/>
        <v>1E-4</v>
      </c>
    </row>
    <row r="51" spans="1:16" ht="24.75" customHeight="1" x14ac:dyDescent="0.3">
      <c r="A51" s="69">
        <f t="shared" si="1"/>
        <v>0</v>
      </c>
      <c r="B51" s="77">
        <f>'Équipes 3e cycle'!$A51</f>
        <v>0</v>
      </c>
      <c r="C51" s="71" t="e">
        <f>VLOOKUP($B51,'Équipes 3e cycle'!$A$8:$D$107,2,FALSE)</f>
        <v>#N/A</v>
      </c>
      <c r="D51" s="71" t="e">
        <f>VLOOKUP($B51,'Équipes 3e cycle'!$A$8:$D$107,3,FALSE)</f>
        <v>#N/A</v>
      </c>
      <c r="E51" s="72" t="e">
        <f>VLOOKUP($B51,'Équipes 3e cycle'!$A$8:$D$107,4,FALSE)</f>
        <v>#N/A</v>
      </c>
      <c r="F51" s="73"/>
      <c r="G51" s="137"/>
      <c r="H51" s="140">
        <f t="shared" si="5"/>
        <v>0</v>
      </c>
      <c r="I51" s="73"/>
      <c r="J51" s="78"/>
      <c r="K51" s="97">
        <f t="shared" si="6"/>
        <v>0</v>
      </c>
      <c r="L51" s="100">
        <f t="shared" si="2"/>
        <v>0</v>
      </c>
      <c r="M51" s="98">
        <f t="shared" si="3"/>
        <v>0</v>
      </c>
      <c r="N51" s="105">
        <f t="shared" si="4"/>
        <v>0</v>
      </c>
      <c r="O51" s="80"/>
      <c r="P51" s="79">
        <f t="shared" si="0"/>
        <v>1E-4</v>
      </c>
    </row>
    <row r="52" spans="1:16" ht="24.75" customHeight="1" x14ac:dyDescent="0.3">
      <c r="A52" s="69">
        <f t="shared" si="1"/>
        <v>0</v>
      </c>
      <c r="B52" s="77">
        <f>'Équipes 3e cycle'!$A52</f>
        <v>0</v>
      </c>
      <c r="C52" s="71" t="e">
        <f>VLOOKUP($B52,'Équipes 3e cycle'!$A$8:$D$107,2,FALSE)</f>
        <v>#N/A</v>
      </c>
      <c r="D52" s="71" t="e">
        <f>VLOOKUP($B52,'Équipes 3e cycle'!$A$8:$D$107,3,FALSE)</f>
        <v>#N/A</v>
      </c>
      <c r="E52" s="72" t="e">
        <f>VLOOKUP($B52,'Équipes 3e cycle'!$A$8:$D$107,4,FALSE)</f>
        <v>#N/A</v>
      </c>
      <c r="F52" s="73"/>
      <c r="G52" s="137"/>
      <c r="H52" s="140">
        <f t="shared" si="5"/>
        <v>0</v>
      </c>
      <c r="I52" s="73"/>
      <c r="J52" s="78"/>
      <c r="K52" s="97">
        <f t="shared" si="6"/>
        <v>0</v>
      </c>
      <c r="L52" s="100">
        <f t="shared" si="2"/>
        <v>0</v>
      </c>
      <c r="M52" s="98">
        <f t="shared" si="3"/>
        <v>0</v>
      </c>
      <c r="N52" s="105">
        <f t="shared" si="4"/>
        <v>0</v>
      </c>
      <c r="O52" s="80"/>
      <c r="P52" s="79">
        <f t="shared" si="0"/>
        <v>1E-4</v>
      </c>
    </row>
    <row r="53" spans="1:16" ht="24.75" customHeight="1" x14ac:dyDescent="0.3">
      <c r="A53" s="69">
        <f t="shared" si="1"/>
        <v>0</v>
      </c>
      <c r="B53" s="77">
        <f>'Équipes 3e cycle'!$A53</f>
        <v>0</v>
      </c>
      <c r="C53" s="71" t="e">
        <f>VLOOKUP($B53,'Équipes 3e cycle'!$A$8:$D$107,2,FALSE)</f>
        <v>#N/A</v>
      </c>
      <c r="D53" s="71" t="e">
        <f>VLOOKUP($B53,'Équipes 3e cycle'!$A$8:$D$107,3,FALSE)</f>
        <v>#N/A</v>
      </c>
      <c r="E53" s="72" t="e">
        <f>VLOOKUP($B53,'Équipes 3e cycle'!$A$8:$D$107,4,FALSE)</f>
        <v>#N/A</v>
      </c>
      <c r="F53" s="73"/>
      <c r="G53" s="137"/>
      <c r="H53" s="140">
        <f t="shared" si="5"/>
        <v>0</v>
      </c>
      <c r="I53" s="73"/>
      <c r="J53" s="78"/>
      <c r="K53" s="97">
        <f t="shared" si="6"/>
        <v>0</v>
      </c>
      <c r="L53" s="100">
        <f t="shared" si="2"/>
        <v>0</v>
      </c>
      <c r="M53" s="98">
        <f t="shared" si="3"/>
        <v>0</v>
      </c>
      <c r="N53" s="105">
        <f t="shared" si="4"/>
        <v>0</v>
      </c>
      <c r="O53" s="80"/>
      <c r="P53" s="79">
        <f t="shared" si="0"/>
        <v>1E-4</v>
      </c>
    </row>
    <row r="54" spans="1:16" ht="24.75" customHeight="1" x14ac:dyDescent="0.3">
      <c r="A54" s="69">
        <f t="shared" si="1"/>
        <v>0</v>
      </c>
      <c r="B54" s="77">
        <f>'Équipes 3e cycle'!$A54</f>
        <v>0</v>
      </c>
      <c r="C54" s="71" t="e">
        <f>VLOOKUP($B54,'Équipes 3e cycle'!$A$8:$D$107,2,FALSE)</f>
        <v>#N/A</v>
      </c>
      <c r="D54" s="71" t="e">
        <f>VLOOKUP($B54,'Équipes 3e cycle'!$A$8:$D$107,3,FALSE)</f>
        <v>#N/A</v>
      </c>
      <c r="E54" s="72" t="e">
        <f>VLOOKUP($B54,'Équipes 3e cycle'!$A$8:$D$107,4,FALSE)</f>
        <v>#N/A</v>
      </c>
      <c r="F54" s="73"/>
      <c r="G54" s="137"/>
      <c r="H54" s="140">
        <f t="shared" si="5"/>
        <v>0</v>
      </c>
      <c r="I54" s="73"/>
      <c r="J54" s="78"/>
      <c r="K54" s="97">
        <f t="shared" si="6"/>
        <v>0</v>
      </c>
      <c r="L54" s="100">
        <f t="shared" si="2"/>
        <v>0</v>
      </c>
      <c r="M54" s="98">
        <f t="shared" si="3"/>
        <v>0</v>
      </c>
      <c r="N54" s="105">
        <f t="shared" si="4"/>
        <v>0</v>
      </c>
      <c r="O54" s="80"/>
      <c r="P54" s="79">
        <f t="shared" si="0"/>
        <v>1E-4</v>
      </c>
    </row>
    <row r="55" spans="1:16" ht="24.75" customHeight="1" x14ac:dyDescent="0.3">
      <c r="A55" s="69">
        <f t="shared" si="1"/>
        <v>0</v>
      </c>
      <c r="B55" s="77">
        <f>'Équipes 3e cycle'!$A55</f>
        <v>0</v>
      </c>
      <c r="C55" s="71" t="e">
        <f>VLOOKUP($B55,'Équipes 3e cycle'!$A$8:$D$107,2,FALSE)</f>
        <v>#N/A</v>
      </c>
      <c r="D55" s="71" t="e">
        <f>VLOOKUP($B55,'Équipes 3e cycle'!$A$8:$D$107,3,FALSE)</f>
        <v>#N/A</v>
      </c>
      <c r="E55" s="72" t="e">
        <f>VLOOKUP($B55,'Équipes 3e cycle'!$A$8:$D$107,4,FALSE)</f>
        <v>#N/A</v>
      </c>
      <c r="F55" s="73"/>
      <c r="G55" s="137"/>
      <c r="H55" s="140">
        <f t="shared" si="5"/>
        <v>0</v>
      </c>
      <c r="I55" s="73"/>
      <c r="J55" s="78"/>
      <c r="K55" s="97">
        <f t="shared" si="6"/>
        <v>0</v>
      </c>
      <c r="L55" s="100">
        <f t="shared" si="2"/>
        <v>0</v>
      </c>
      <c r="M55" s="98">
        <f t="shared" si="3"/>
        <v>0</v>
      </c>
      <c r="N55" s="105">
        <f t="shared" si="4"/>
        <v>0</v>
      </c>
      <c r="O55" s="80"/>
      <c r="P55" s="79">
        <f t="shared" si="0"/>
        <v>1E-4</v>
      </c>
    </row>
    <row r="56" spans="1:16" ht="24.75" customHeight="1" x14ac:dyDescent="0.3">
      <c r="A56" s="69">
        <f t="shared" si="1"/>
        <v>0</v>
      </c>
      <c r="B56" s="77">
        <f>'Équipes 3e cycle'!$A56</f>
        <v>0</v>
      </c>
      <c r="C56" s="71" t="e">
        <f>VLOOKUP($B56,'Équipes 3e cycle'!$A$8:$D$107,2,FALSE)</f>
        <v>#N/A</v>
      </c>
      <c r="D56" s="71" t="e">
        <f>VLOOKUP($B56,'Équipes 3e cycle'!$A$8:$D$107,3,FALSE)</f>
        <v>#N/A</v>
      </c>
      <c r="E56" s="72" t="e">
        <f>VLOOKUP($B56,'Équipes 3e cycle'!$A$8:$D$107,4,FALSE)</f>
        <v>#N/A</v>
      </c>
      <c r="F56" s="73"/>
      <c r="G56" s="137"/>
      <c r="H56" s="140">
        <f t="shared" si="5"/>
        <v>0</v>
      </c>
      <c r="I56" s="73"/>
      <c r="J56" s="78"/>
      <c r="K56" s="97">
        <f t="shared" si="6"/>
        <v>0</v>
      </c>
      <c r="L56" s="100">
        <f t="shared" si="2"/>
        <v>0</v>
      </c>
      <c r="M56" s="98">
        <f t="shared" si="3"/>
        <v>0</v>
      </c>
      <c r="N56" s="105">
        <f t="shared" si="4"/>
        <v>0</v>
      </c>
      <c r="O56" s="80"/>
      <c r="P56" s="79">
        <f t="shared" si="0"/>
        <v>1E-4</v>
      </c>
    </row>
    <row r="57" spans="1:16" ht="24.75" customHeight="1" x14ac:dyDescent="0.3">
      <c r="A57" s="69">
        <f t="shared" si="1"/>
        <v>0</v>
      </c>
      <c r="B57" s="77">
        <f>'Équipes 3e cycle'!$A57</f>
        <v>0</v>
      </c>
      <c r="C57" s="71" t="e">
        <f>VLOOKUP($B57,'Équipes 3e cycle'!$A$8:$D$107,2,FALSE)</f>
        <v>#N/A</v>
      </c>
      <c r="D57" s="71" t="e">
        <f>VLOOKUP($B57,'Équipes 3e cycle'!$A$8:$D$107,3,FALSE)</f>
        <v>#N/A</v>
      </c>
      <c r="E57" s="72" t="e">
        <f>VLOOKUP($B57,'Équipes 3e cycle'!$A$8:$D$107,4,FALSE)</f>
        <v>#N/A</v>
      </c>
      <c r="F57" s="73"/>
      <c r="G57" s="137"/>
      <c r="H57" s="140">
        <f t="shared" si="5"/>
        <v>0</v>
      </c>
      <c r="I57" s="73"/>
      <c r="J57" s="78"/>
      <c r="K57" s="97">
        <f t="shared" si="6"/>
        <v>0</v>
      </c>
      <c r="L57" s="100">
        <f t="shared" si="2"/>
        <v>0</v>
      </c>
      <c r="M57" s="98">
        <f t="shared" si="3"/>
        <v>0</v>
      </c>
      <c r="N57" s="105">
        <f t="shared" si="4"/>
        <v>0</v>
      </c>
      <c r="O57" s="80"/>
      <c r="P57" s="79">
        <f t="shared" si="0"/>
        <v>1E-4</v>
      </c>
    </row>
    <row r="58" spans="1:16" ht="24.75" customHeight="1" x14ac:dyDescent="0.3">
      <c r="A58" s="69">
        <f t="shared" si="1"/>
        <v>0</v>
      </c>
      <c r="B58" s="77">
        <f>'Équipes 3e cycle'!$A58</f>
        <v>0</v>
      </c>
      <c r="C58" s="71" t="e">
        <f>VLOOKUP($B58,'Équipes 3e cycle'!$A$8:$D$107,2,FALSE)</f>
        <v>#N/A</v>
      </c>
      <c r="D58" s="71" t="e">
        <f>VLOOKUP($B58,'Équipes 3e cycle'!$A$8:$D$107,3,FALSE)</f>
        <v>#N/A</v>
      </c>
      <c r="E58" s="72" t="e">
        <f>VLOOKUP($B58,'Équipes 3e cycle'!$A$8:$D$107,4,FALSE)</f>
        <v>#N/A</v>
      </c>
      <c r="F58" s="73"/>
      <c r="G58" s="137"/>
      <c r="H58" s="140">
        <f t="shared" si="5"/>
        <v>0</v>
      </c>
      <c r="I58" s="73"/>
      <c r="J58" s="78"/>
      <c r="K58" s="97">
        <f t="shared" si="6"/>
        <v>0</v>
      </c>
      <c r="L58" s="100">
        <f t="shared" si="2"/>
        <v>0</v>
      </c>
      <c r="M58" s="98">
        <f t="shared" si="3"/>
        <v>0</v>
      </c>
      <c r="N58" s="105">
        <f t="shared" si="4"/>
        <v>0</v>
      </c>
      <c r="O58" s="80"/>
      <c r="P58" s="79">
        <f t="shared" si="0"/>
        <v>1E-4</v>
      </c>
    </row>
    <row r="59" spans="1:16" ht="24.75" customHeight="1" x14ac:dyDescent="0.3">
      <c r="A59" s="69">
        <f t="shared" si="1"/>
        <v>0</v>
      </c>
      <c r="B59" s="77">
        <f>'Équipes 3e cycle'!$A59</f>
        <v>0</v>
      </c>
      <c r="C59" s="71" t="e">
        <f>VLOOKUP($B59,'Équipes 3e cycle'!$A$8:$D$107,2,FALSE)</f>
        <v>#N/A</v>
      </c>
      <c r="D59" s="71" t="e">
        <f>VLOOKUP($B59,'Équipes 3e cycle'!$A$8:$D$107,3,FALSE)</f>
        <v>#N/A</v>
      </c>
      <c r="E59" s="72" t="e">
        <f>VLOOKUP($B59,'Équipes 3e cycle'!$A$8:$D$107,4,FALSE)</f>
        <v>#N/A</v>
      </c>
      <c r="F59" s="73"/>
      <c r="G59" s="137"/>
      <c r="H59" s="140">
        <f t="shared" si="5"/>
        <v>0</v>
      </c>
      <c r="I59" s="73"/>
      <c r="J59" s="78"/>
      <c r="K59" s="97">
        <f t="shared" si="6"/>
        <v>0</v>
      </c>
      <c r="L59" s="100">
        <f t="shared" si="2"/>
        <v>0</v>
      </c>
      <c r="M59" s="98">
        <f t="shared" si="3"/>
        <v>0</v>
      </c>
      <c r="N59" s="105">
        <f t="shared" si="4"/>
        <v>0</v>
      </c>
      <c r="O59" s="80"/>
      <c r="P59" s="79">
        <f t="shared" si="0"/>
        <v>1E-4</v>
      </c>
    </row>
    <row r="60" spans="1:16" ht="24.75" customHeight="1" x14ac:dyDescent="0.3">
      <c r="A60" s="69">
        <f t="shared" si="1"/>
        <v>0</v>
      </c>
      <c r="B60" s="77">
        <f>'Équipes 3e cycle'!$A60</f>
        <v>0</v>
      </c>
      <c r="C60" s="71" t="e">
        <f>VLOOKUP($B60,'Équipes 3e cycle'!$A$8:$D$107,2,FALSE)</f>
        <v>#N/A</v>
      </c>
      <c r="D60" s="71" t="e">
        <f>VLOOKUP($B60,'Équipes 3e cycle'!$A$8:$D$107,3,FALSE)</f>
        <v>#N/A</v>
      </c>
      <c r="E60" s="72" t="e">
        <f>VLOOKUP($B60,'Équipes 3e cycle'!$A$8:$D$107,4,FALSE)</f>
        <v>#N/A</v>
      </c>
      <c r="F60" s="73"/>
      <c r="G60" s="137"/>
      <c r="H60" s="140">
        <f t="shared" si="5"/>
        <v>0</v>
      </c>
      <c r="I60" s="73"/>
      <c r="J60" s="78"/>
      <c r="K60" s="97">
        <f t="shared" si="6"/>
        <v>0</v>
      </c>
      <c r="L60" s="100">
        <f t="shared" si="2"/>
        <v>0</v>
      </c>
      <c r="M60" s="98">
        <f t="shared" si="3"/>
        <v>0</v>
      </c>
      <c r="N60" s="105">
        <f t="shared" si="4"/>
        <v>0</v>
      </c>
      <c r="O60" s="80"/>
      <c r="P60" s="79">
        <f t="shared" si="0"/>
        <v>1E-4</v>
      </c>
    </row>
    <row r="61" spans="1:16" ht="24.75" customHeight="1" x14ac:dyDescent="0.3">
      <c r="A61" s="69">
        <f t="shared" si="1"/>
        <v>0</v>
      </c>
      <c r="B61" s="77">
        <f>'Équipes 3e cycle'!$A61</f>
        <v>0</v>
      </c>
      <c r="C61" s="71" t="e">
        <f>VLOOKUP($B61,'Équipes 3e cycle'!$A$8:$D$107,2,FALSE)</f>
        <v>#N/A</v>
      </c>
      <c r="D61" s="71" t="e">
        <f>VLOOKUP($B61,'Équipes 3e cycle'!$A$8:$D$107,3,FALSE)</f>
        <v>#N/A</v>
      </c>
      <c r="E61" s="72" t="e">
        <f>VLOOKUP($B61,'Équipes 3e cycle'!$A$8:$D$107,4,FALSE)</f>
        <v>#N/A</v>
      </c>
      <c r="F61" s="73"/>
      <c r="G61" s="137"/>
      <c r="H61" s="140">
        <f t="shared" si="5"/>
        <v>0</v>
      </c>
      <c r="I61" s="73"/>
      <c r="J61" s="78"/>
      <c r="K61" s="97">
        <f t="shared" si="6"/>
        <v>0</v>
      </c>
      <c r="L61" s="100">
        <f t="shared" si="2"/>
        <v>0</v>
      </c>
      <c r="M61" s="98">
        <f t="shared" si="3"/>
        <v>0</v>
      </c>
      <c r="N61" s="105">
        <f t="shared" si="4"/>
        <v>0</v>
      </c>
      <c r="O61" s="80"/>
      <c r="P61" s="79">
        <f t="shared" si="0"/>
        <v>1E-4</v>
      </c>
    </row>
    <row r="62" spans="1:16" ht="24.75" customHeight="1" x14ac:dyDescent="0.3">
      <c r="A62" s="69">
        <f t="shared" si="1"/>
        <v>0</v>
      </c>
      <c r="B62" s="77">
        <f>'Équipes 3e cycle'!$A62</f>
        <v>0</v>
      </c>
      <c r="C62" s="71" t="e">
        <f>VLOOKUP($B62,'Équipes 3e cycle'!$A$8:$D$107,2,FALSE)</f>
        <v>#N/A</v>
      </c>
      <c r="D62" s="71" t="e">
        <f>VLOOKUP($B62,'Équipes 3e cycle'!$A$8:$D$107,3,FALSE)</f>
        <v>#N/A</v>
      </c>
      <c r="E62" s="72" t="e">
        <f>VLOOKUP($B62,'Équipes 3e cycle'!$A$8:$D$107,4,FALSE)</f>
        <v>#N/A</v>
      </c>
      <c r="F62" s="73"/>
      <c r="G62" s="137"/>
      <c r="H62" s="140">
        <f t="shared" si="5"/>
        <v>0</v>
      </c>
      <c r="I62" s="73"/>
      <c r="J62" s="78"/>
      <c r="K62" s="97">
        <f t="shared" si="6"/>
        <v>0</v>
      </c>
      <c r="L62" s="100">
        <f t="shared" si="2"/>
        <v>0</v>
      </c>
      <c r="M62" s="98">
        <f t="shared" si="3"/>
        <v>0</v>
      </c>
      <c r="N62" s="105">
        <f t="shared" si="4"/>
        <v>0</v>
      </c>
      <c r="O62" s="80"/>
      <c r="P62" s="79">
        <f t="shared" si="0"/>
        <v>1E-4</v>
      </c>
    </row>
    <row r="63" spans="1:16" ht="24.75" customHeight="1" x14ac:dyDescent="0.3">
      <c r="A63" s="69">
        <f t="shared" si="1"/>
        <v>0</v>
      </c>
      <c r="B63" s="77">
        <f>'Équipes 3e cycle'!$A63</f>
        <v>0</v>
      </c>
      <c r="C63" s="71" t="e">
        <f>VLOOKUP($B63,'Équipes 3e cycle'!$A$8:$D$107,2,FALSE)</f>
        <v>#N/A</v>
      </c>
      <c r="D63" s="71" t="e">
        <f>VLOOKUP($B63,'Équipes 3e cycle'!$A$8:$D$107,3,FALSE)</f>
        <v>#N/A</v>
      </c>
      <c r="E63" s="72" t="e">
        <f>VLOOKUP($B63,'Équipes 3e cycle'!$A$8:$D$107,4,FALSE)</f>
        <v>#N/A</v>
      </c>
      <c r="F63" s="73"/>
      <c r="G63" s="137"/>
      <c r="H63" s="140">
        <f t="shared" si="5"/>
        <v>0</v>
      </c>
      <c r="I63" s="73"/>
      <c r="J63" s="78"/>
      <c r="K63" s="97">
        <f t="shared" si="6"/>
        <v>0</v>
      </c>
      <c r="L63" s="100">
        <f t="shared" si="2"/>
        <v>0</v>
      </c>
      <c r="M63" s="98">
        <f t="shared" si="3"/>
        <v>0</v>
      </c>
      <c r="N63" s="105">
        <f t="shared" si="4"/>
        <v>0</v>
      </c>
      <c r="O63" s="80"/>
      <c r="P63" s="79">
        <f t="shared" si="0"/>
        <v>1E-4</v>
      </c>
    </row>
    <row r="64" spans="1:16" ht="24.75" customHeight="1" x14ac:dyDescent="0.3">
      <c r="A64" s="69">
        <f t="shared" si="1"/>
        <v>0</v>
      </c>
      <c r="B64" s="77">
        <f>'Équipes 3e cycle'!$A64</f>
        <v>0</v>
      </c>
      <c r="C64" s="71" t="e">
        <f>VLOOKUP($B64,'Équipes 3e cycle'!$A$8:$D$107,2,FALSE)</f>
        <v>#N/A</v>
      </c>
      <c r="D64" s="71" t="e">
        <f>VLOOKUP($B64,'Équipes 3e cycle'!$A$8:$D$107,3,FALSE)</f>
        <v>#N/A</v>
      </c>
      <c r="E64" s="72" t="e">
        <f>VLOOKUP($B64,'Équipes 3e cycle'!$A$8:$D$107,4,FALSE)</f>
        <v>#N/A</v>
      </c>
      <c r="F64" s="73"/>
      <c r="G64" s="137"/>
      <c r="H64" s="140">
        <f t="shared" si="5"/>
        <v>0</v>
      </c>
      <c r="I64" s="73"/>
      <c r="J64" s="78"/>
      <c r="K64" s="97">
        <f t="shared" si="6"/>
        <v>0</v>
      </c>
      <c r="L64" s="100">
        <f t="shared" si="2"/>
        <v>0</v>
      </c>
      <c r="M64" s="98">
        <f t="shared" si="3"/>
        <v>0</v>
      </c>
      <c r="N64" s="105">
        <f t="shared" si="4"/>
        <v>0</v>
      </c>
      <c r="O64" s="80"/>
      <c r="P64" s="79">
        <f t="shared" si="0"/>
        <v>1E-4</v>
      </c>
    </row>
    <row r="65" spans="1:16" ht="24.75" customHeight="1" x14ac:dyDescent="0.3">
      <c r="A65" s="69">
        <f t="shared" si="1"/>
        <v>0</v>
      </c>
      <c r="B65" s="77">
        <f>'Équipes 3e cycle'!$A65</f>
        <v>0</v>
      </c>
      <c r="C65" s="71" t="e">
        <f>VLOOKUP($B65,'Équipes 3e cycle'!$A$8:$D$107,2,FALSE)</f>
        <v>#N/A</v>
      </c>
      <c r="D65" s="71" t="e">
        <f>VLOOKUP($B65,'Équipes 3e cycle'!$A$8:$D$107,3,FALSE)</f>
        <v>#N/A</v>
      </c>
      <c r="E65" s="72" t="e">
        <f>VLOOKUP($B65,'Équipes 3e cycle'!$A$8:$D$107,4,FALSE)</f>
        <v>#N/A</v>
      </c>
      <c r="F65" s="73"/>
      <c r="G65" s="137"/>
      <c r="H65" s="140">
        <f t="shared" si="5"/>
        <v>0</v>
      </c>
      <c r="I65" s="73"/>
      <c r="J65" s="78"/>
      <c r="K65" s="97">
        <f t="shared" si="6"/>
        <v>0</v>
      </c>
      <c r="L65" s="100">
        <f t="shared" si="2"/>
        <v>0</v>
      </c>
      <c r="M65" s="98">
        <f t="shared" si="3"/>
        <v>0</v>
      </c>
      <c r="N65" s="105">
        <f t="shared" si="4"/>
        <v>0</v>
      </c>
      <c r="O65" s="80"/>
      <c r="P65" s="79">
        <f t="shared" si="0"/>
        <v>1E-4</v>
      </c>
    </row>
    <row r="66" spans="1:16" ht="24.75" customHeight="1" x14ac:dyDescent="0.3">
      <c r="A66" s="69">
        <f t="shared" si="1"/>
        <v>0</v>
      </c>
      <c r="B66" s="77">
        <f>'Équipes 3e cycle'!$A66</f>
        <v>0</v>
      </c>
      <c r="C66" s="71" t="e">
        <f>VLOOKUP($B66,'Équipes 3e cycle'!$A$8:$D$107,2,FALSE)</f>
        <v>#N/A</v>
      </c>
      <c r="D66" s="71" t="e">
        <f>VLOOKUP($B66,'Équipes 3e cycle'!$A$8:$D$107,3,FALSE)</f>
        <v>#N/A</v>
      </c>
      <c r="E66" s="72" t="e">
        <f>VLOOKUP($B66,'Équipes 3e cycle'!$A$8:$D$107,4,FALSE)</f>
        <v>#N/A</v>
      </c>
      <c r="F66" s="73"/>
      <c r="G66" s="137"/>
      <c r="H66" s="140">
        <f t="shared" si="5"/>
        <v>0</v>
      </c>
      <c r="I66" s="73"/>
      <c r="J66" s="78"/>
      <c r="K66" s="97">
        <f t="shared" si="6"/>
        <v>0</v>
      </c>
      <c r="L66" s="100">
        <f t="shared" si="2"/>
        <v>0</v>
      </c>
      <c r="M66" s="98">
        <f t="shared" si="3"/>
        <v>0</v>
      </c>
      <c r="N66" s="105">
        <f t="shared" si="4"/>
        <v>0</v>
      </c>
      <c r="O66" s="80"/>
      <c r="P66" s="79">
        <f t="shared" si="0"/>
        <v>1E-4</v>
      </c>
    </row>
    <row r="67" spans="1:16" ht="24.75" customHeight="1" x14ac:dyDescent="0.3">
      <c r="A67" s="69">
        <f t="shared" si="1"/>
        <v>0</v>
      </c>
      <c r="B67" s="77">
        <f>'Équipes 3e cycle'!$A67</f>
        <v>0</v>
      </c>
      <c r="C67" s="71" t="e">
        <f>VLOOKUP($B67,'Équipes 3e cycle'!$A$8:$D$107,2,FALSE)</f>
        <v>#N/A</v>
      </c>
      <c r="D67" s="71" t="e">
        <f>VLOOKUP($B67,'Équipes 3e cycle'!$A$8:$D$107,3,FALSE)</f>
        <v>#N/A</v>
      </c>
      <c r="E67" s="72" t="e">
        <f>VLOOKUP($B67,'Équipes 3e cycle'!$A$8:$D$107,4,FALSE)</f>
        <v>#N/A</v>
      </c>
      <c r="F67" s="73"/>
      <c r="G67" s="137"/>
      <c r="H67" s="140">
        <f t="shared" si="5"/>
        <v>0</v>
      </c>
      <c r="I67" s="73"/>
      <c r="J67" s="78"/>
      <c r="K67" s="97">
        <f t="shared" si="6"/>
        <v>0</v>
      </c>
      <c r="L67" s="100">
        <f t="shared" si="2"/>
        <v>0</v>
      </c>
      <c r="M67" s="98">
        <f t="shared" si="3"/>
        <v>0</v>
      </c>
      <c r="N67" s="105">
        <f t="shared" si="4"/>
        <v>0</v>
      </c>
      <c r="O67" s="80"/>
      <c r="P67" s="79">
        <f t="shared" si="0"/>
        <v>1E-4</v>
      </c>
    </row>
    <row r="68" spans="1:16" ht="24.75" customHeight="1" x14ac:dyDescent="0.3">
      <c r="A68" s="69">
        <f t="shared" si="1"/>
        <v>0</v>
      </c>
      <c r="B68" s="77">
        <f>'Équipes 3e cycle'!$A68</f>
        <v>0</v>
      </c>
      <c r="C68" s="71" t="e">
        <f>VLOOKUP($B68,'Équipes 3e cycle'!$A$8:$D$107,2,FALSE)</f>
        <v>#N/A</v>
      </c>
      <c r="D68" s="71" t="e">
        <f>VLOOKUP($B68,'Équipes 3e cycle'!$A$8:$D$107,3,FALSE)</f>
        <v>#N/A</v>
      </c>
      <c r="E68" s="72" t="e">
        <f>VLOOKUP($B68,'Équipes 3e cycle'!$A$8:$D$107,4,FALSE)</f>
        <v>#N/A</v>
      </c>
      <c r="F68" s="73"/>
      <c r="G68" s="137"/>
      <c r="H68" s="140">
        <f t="shared" si="5"/>
        <v>0</v>
      </c>
      <c r="I68" s="73"/>
      <c r="J68" s="78"/>
      <c r="K68" s="97">
        <f t="shared" si="6"/>
        <v>0</v>
      </c>
      <c r="L68" s="100">
        <f t="shared" si="2"/>
        <v>0</v>
      </c>
      <c r="M68" s="98">
        <f t="shared" si="3"/>
        <v>0</v>
      </c>
      <c r="N68" s="105">
        <f t="shared" si="4"/>
        <v>0</v>
      </c>
      <c r="O68" s="80"/>
      <c r="P68" s="79">
        <f t="shared" si="0"/>
        <v>1E-4</v>
      </c>
    </row>
    <row r="69" spans="1:16" ht="24.75" customHeight="1" x14ac:dyDescent="0.3">
      <c r="A69" s="69">
        <f t="shared" si="1"/>
        <v>0</v>
      </c>
      <c r="B69" s="77">
        <f>'Équipes 3e cycle'!$A69</f>
        <v>0</v>
      </c>
      <c r="C69" s="71" t="e">
        <f>VLOOKUP($B69,'Équipes 3e cycle'!$A$8:$D$107,2,FALSE)</f>
        <v>#N/A</v>
      </c>
      <c r="D69" s="71" t="e">
        <f>VLOOKUP($B69,'Équipes 3e cycle'!$A$8:$D$107,3,FALSE)</f>
        <v>#N/A</v>
      </c>
      <c r="E69" s="72" t="e">
        <f>VLOOKUP($B69,'Équipes 3e cycle'!$A$8:$D$107,4,FALSE)</f>
        <v>#N/A</v>
      </c>
      <c r="F69" s="73"/>
      <c r="G69" s="137"/>
      <c r="H69" s="140">
        <f t="shared" si="5"/>
        <v>0</v>
      </c>
      <c r="I69" s="73"/>
      <c r="J69" s="78"/>
      <c r="K69" s="97">
        <f t="shared" si="6"/>
        <v>0</v>
      </c>
      <c r="L69" s="100">
        <f t="shared" si="2"/>
        <v>0</v>
      </c>
      <c r="M69" s="98">
        <f t="shared" si="3"/>
        <v>0</v>
      </c>
      <c r="N69" s="105">
        <f t="shared" si="4"/>
        <v>0</v>
      </c>
      <c r="O69" s="80"/>
      <c r="P69" s="79">
        <f t="shared" si="0"/>
        <v>1E-4</v>
      </c>
    </row>
    <row r="70" spans="1:16" ht="24.75" customHeight="1" x14ac:dyDescent="0.3">
      <c r="A70" s="69">
        <f t="shared" si="1"/>
        <v>0</v>
      </c>
      <c r="B70" s="77">
        <f>'Équipes 3e cycle'!$A70</f>
        <v>0</v>
      </c>
      <c r="C70" s="71" t="e">
        <f>VLOOKUP($B70,'Équipes 3e cycle'!$A$8:$D$107,2,FALSE)</f>
        <v>#N/A</v>
      </c>
      <c r="D70" s="71" t="e">
        <f>VLOOKUP($B70,'Équipes 3e cycle'!$A$8:$D$107,3,FALSE)</f>
        <v>#N/A</v>
      </c>
      <c r="E70" s="72" t="e">
        <f>VLOOKUP($B70,'Équipes 3e cycle'!$A$8:$D$107,4,FALSE)</f>
        <v>#N/A</v>
      </c>
      <c r="F70" s="73"/>
      <c r="G70" s="137"/>
      <c r="H70" s="140">
        <f t="shared" si="5"/>
        <v>0</v>
      </c>
      <c r="I70" s="73"/>
      <c r="J70" s="78"/>
      <c r="K70" s="97">
        <f t="shared" si="6"/>
        <v>0</v>
      </c>
      <c r="L70" s="100">
        <f t="shared" si="2"/>
        <v>0</v>
      </c>
      <c r="M70" s="98">
        <f t="shared" si="3"/>
        <v>0</v>
      </c>
      <c r="N70" s="105">
        <f t="shared" si="4"/>
        <v>0</v>
      </c>
      <c r="O70" s="80"/>
      <c r="P70" s="79">
        <f t="shared" si="0"/>
        <v>1E-4</v>
      </c>
    </row>
    <row r="71" spans="1:16" ht="24.75" customHeight="1" x14ac:dyDescent="0.3">
      <c r="A71" s="69">
        <f t="shared" si="1"/>
        <v>0</v>
      </c>
      <c r="B71" s="77">
        <f>'Équipes 3e cycle'!$A71</f>
        <v>0</v>
      </c>
      <c r="C71" s="71" t="e">
        <f>VLOOKUP($B71,'Équipes 3e cycle'!$A$8:$D$107,2,FALSE)</f>
        <v>#N/A</v>
      </c>
      <c r="D71" s="71" t="e">
        <f>VLOOKUP($B71,'Équipes 3e cycle'!$A$8:$D$107,3,FALSE)</f>
        <v>#N/A</v>
      </c>
      <c r="E71" s="72" t="e">
        <f>VLOOKUP($B71,'Équipes 3e cycle'!$A$8:$D$107,4,FALSE)</f>
        <v>#N/A</v>
      </c>
      <c r="F71" s="73"/>
      <c r="G71" s="137"/>
      <c r="H71" s="140">
        <f t="shared" si="5"/>
        <v>0</v>
      </c>
      <c r="I71" s="73"/>
      <c r="J71" s="78"/>
      <c r="K71" s="97">
        <f t="shared" si="6"/>
        <v>0</v>
      </c>
      <c r="L71" s="100">
        <f t="shared" si="2"/>
        <v>0</v>
      </c>
      <c r="M71" s="98">
        <f t="shared" si="3"/>
        <v>0</v>
      </c>
      <c r="N71" s="105">
        <f t="shared" si="4"/>
        <v>0</v>
      </c>
      <c r="O71" s="80"/>
      <c r="P71" s="79">
        <f t="shared" ref="P71:P107" si="7">IFERROR($N71+IF(O71="",0,1/O71/1000),0)+(100-$B71)/1000000</f>
        <v>1E-4</v>
      </c>
    </row>
    <row r="72" spans="1:16" ht="24.75" customHeight="1" x14ac:dyDescent="0.3">
      <c r="A72" s="69">
        <f t="shared" si="1"/>
        <v>0</v>
      </c>
      <c r="B72" s="77">
        <f>'Équipes 3e cycle'!$A72</f>
        <v>0</v>
      </c>
      <c r="C72" s="71" t="e">
        <f>VLOOKUP($B72,'Équipes 3e cycle'!$A$8:$D$107,2,FALSE)</f>
        <v>#N/A</v>
      </c>
      <c r="D72" s="71" t="e">
        <f>VLOOKUP($B72,'Équipes 3e cycle'!$A$8:$D$107,3,FALSE)</f>
        <v>#N/A</v>
      </c>
      <c r="E72" s="72" t="e">
        <f>VLOOKUP($B72,'Équipes 3e cycle'!$A$8:$D$107,4,FALSE)</f>
        <v>#N/A</v>
      </c>
      <c r="F72" s="73"/>
      <c r="G72" s="137"/>
      <c r="H72" s="140">
        <f t="shared" si="5"/>
        <v>0</v>
      </c>
      <c r="I72" s="73"/>
      <c r="J72" s="78"/>
      <c r="K72" s="97">
        <f t="shared" si="6"/>
        <v>0</v>
      </c>
      <c r="L72" s="100">
        <f t="shared" si="2"/>
        <v>0</v>
      </c>
      <c r="M72" s="98">
        <f t="shared" si="3"/>
        <v>0</v>
      </c>
      <c r="N72" s="105">
        <f t="shared" si="4"/>
        <v>0</v>
      </c>
      <c r="O72" s="80"/>
      <c r="P72" s="79">
        <f t="shared" si="7"/>
        <v>1E-4</v>
      </c>
    </row>
    <row r="73" spans="1:16" ht="24.75" customHeight="1" x14ac:dyDescent="0.3">
      <c r="A73" s="69">
        <f t="shared" ref="A73:A107" si="8">N73</f>
        <v>0</v>
      </c>
      <c r="B73" s="77">
        <f>'Équipes 3e cycle'!$A73</f>
        <v>0</v>
      </c>
      <c r="C73" s="71" t="e">
        <f>VLOOKUP($B73,'Équipes 3e cycle'!$A$8:$D$107,2,FALSE)</f>
        <v>#N/A</v>
      </c>
      <c r="D73" s="71" t="e">
        <f>VLOOKUP($B73,'Équipes 3e cycle'!$A$8:$D$107,3,FALSE)</f>
        <v>#N/A</v>
      </c>
      <c r="E73" s="72" t="e">
        <f>VLOOKUP($B73,'Équipes 3e cycle'!$A$8:$D$107,4,FALSE)</f>
        <v>#N/A</v>
      </c>
      <c r="F73" s="73"/>
      <c r="G73" s="137"/>
      <c r="H73" s="140">
        <f t="shared" si="5"/>
        <v>0</v>
      </c>
      <c r="I73" s="73"/>
      <c r="J73" s="78"/>
      <c r="K73" s="97">
        <f t="shared" si="6"/>
        <v>0</v>
      </c>
      <c r="L73" s="100">
        <f t="shared" ref="L73:L107" si="9">H73</f>
        <v>0</v>
      </c>
      <c r="M73" s="98">
        <f t="shared" ref="M73:M107" si="10">K73</f>
        <v>0</v>
      </c>
      <c r="N73" s="105">
        <f t="shared" ref="N73:N106" si="11">LARGE(L73:M73,1)</f>
        <v>0</v>
      </c>
      <c r="O73" s="80"/>
      <c r="P73" s="79">
        <f t="shared" si="7"/>
        <v>1E-4</v>
      </c>
    </row>
    <row r="74" spans="1:16" ht="24.75" customHeight="1" x14ac:dyDescent="0.3">
      <c r="A74" s="69">
        <f t="shared" si="8"/>
        <v>0</v>
      </c>
      <c r="B74" s="77">
        <f>'Équipes 3e cycle'!$A74</f>
        <v>0</v>
      </c>
      <c r="C74" s="71" t="e">
        <f>VLOOKUP($B74,'Équipes 3e cycle'!$A$8:$D$107,2,FALSE)</f>
        <v>#N/A</v>
      </c>
      <c r="D74" s="71" t="e">
        <f>VLOOKUP($B74,'Équipes 3e cycle'!$A$8:$D$107,3,FALSE)</f>
        <v>#N/A</v>
      </c>
      <c r="E74" s="72" t="e">
        <f>VLOOKUP($B74,'Équipes 3e cycle'!$A$8:$D$107,4,FALSE)</f>
        <v>#N/A</v>
      </c>
      <c r="F74" s="73"/>
      <c r="G74" s="137"/>
      <c r="H74" s="140">
        <f t="shared" si="5"/>
        <v>0</v>
      </c>
      <c r="I74" s="73"/>
      <c r="J74" s="78"/>
      <c r="K74" s="97">
        <f t="shared" si="6"/>
        <v>0</v>
      </c>
      <c r="L74" s="100">
        <f t="shared" si="9"/>
        <v>0</v>
      </c>
      <c r="M74" s="98">
        <f t="shared" si="10"/>
        <v>0</v>
      </c>
      <c r="N74" s="105">
        <f t="shared" si="11"/>
        <v>0</v>
      </c>
      <c r="O74" s="80"/>
      <c r="P74" s="79">
        <f t="shared" si="7"/>
        <v>1E-4</v>
      </c>
    </row>
    <row r="75" spans="1:16" ht="24.75" customHeight="1" x14ac:dyDescent="0.3">
      <c r="A75" s="69">
        <f t="shared" si="8"/>
        <v>0</v>
      </c>
      <c r="B75" s="77">
        <f>'Équipes 3e cycle'!$A75</f>
        <v>0</v>
      </c>
      <c r="C75" s="71" t="e">
        <f>VLOOKUP($B75,'Équipes 3e cycle'!$A$8:$D$107,2,FALSE)</f>
        <v>#N/A</v>
      </c>
      <c r="D75" s="71" t="e">
        <f>VLOOKUP($B75,'Équipes 3e cycle'!$A$8:$D$107,3,FALSE)</f>
        <v>#N/A</v>
      </c>
      <c r="E75" s="72" t="e">
        <f>VLOOKUP($B75,'Équipes 3e cycle'!$A$8:$D$107,4,FALSE)</f>
        <v>#N/A</v>
      </c>
      <c r="F75" s="73"/>
      <c r="G75" s="137"/>
      <c r="H75" s="140">
        <f t="shared" ref="H75:H107" si="12">(F75*100)-G75</f>
        <v>0</v>
      </c>
      <c r="I75" s="73"/>
      <c r="J75" s="78"/>
      <c r="K75" s="97">
        <f t="shared" ref="K75:K107" si="13">(I75*100)-J75</f>
        <v>0</v>
      </c>
      <c r="L75" s="100">
        <f t="shared" si="9"/>
        <v>0</v>
      </c>
      <c r="M75" s="98">
        <f t="shared" si="10"/>
        <v>0</v>
      </c>
      <c r="N75" s="105">
        <f t="shared" si="11"/>
        <v>0</v>
      </c>
      <c r="O75" s="80"/>
      <c r="P75" s="79">
        <f t="shared" si="7"/>
        <v>1E-4</v>
      </c>
    </row>
    <row r="76" spans="1:16" ht="24.75" customHeight="1" x14ac:dyDescent="0.3">
      <c r="A76" s="69">
        <f t="shared" si="8"/>
        <v>0</v>
      </c>
      <c r="B76" s="77">
        <f>'Équipes 3e cycle'!$A76</f>
        <v>0</v>
      </c>
      <c r="C76" s="71" t="e">
        <f>VLOOKUP($B76,'Équipes 3e cycle'!$A$8:$D$107,2,FALSE)</f>
        <v>#N/A</v>
      </c>
      <c r="D76" s="71" t="e">
        <f>VLOOKUP($B76,'Équipes 3e cycle'!$A$8:$D$107,3,FALSE)</f>
        <v>#N/A</v>
      </c>
      <c r="E76" s="72" t="e">
        <f>VLOOKUP($B76,'Équipes 3e cycle'!$A$8:$D$107,4,FALSE)</f>
        <v>#N/A</v>
      </c>
      <c r="F76" s="73"/>
      <c r="G76" s="137"/>
      <c r="H76" s="140">
        <f t="shared" si="12"/>
        <v>0</v>
      </c>
      <c r="I76" s="73"/>
      <c r="J76" s="78"/>
      <c r="K76" s="97">
        <f t="shared" si="13"/>
        <v>0</v>
      </c>
      <c r="L76" s="100">
        <f t="shared" si="9"/>
        <v>0</v>
      </c>
      <c r="M76" s="98">
        <f t="shared" si="10"/>
        <v>0</v>
      </c>
      <c r="N76" s="105">
        <f t="shared" si="11"/>
        <v>0</v>
      </c>
      <c r="O76" s="80"/>
      <c r="P76" s="79">
        <f t="shared" si="7"/>
        <v>1E-4</v>
      </c>
    </row>
    <row r="77" spans="1:16" ht="24.75" customHeight="1" x14ac:dyDescent="0.3">
      <c r="A77" s="69">
        <f t="shared" si="8"/>
        <v>0</v>
      </c>
      <c r="B77" s="77">
        <f>'Équipes 3e cycle'!$A77</f>
        <v>0</v>
      </c>
      <c r="C77" s="71" t="e">
        <f>VLOOKUP($B77,'Équipes 3e cycle'!$A$8:$D$107,2,FALSE)</f>
        <v>#N/A</v>
      </c>
      <c r="D77" s="71" t="e">
        <f>VLOOKUP($B77,'Équipes 3e cycle'!$A$8:$D$107,3,FALSE)</f>
        <v>#N/A</v>
      </c>
      <c r="E77" s="72" t="e">
        <f>VLOOKUP($B77,'Équipes 3e cycle'!$A$8:$D$107,4,FALSE)</f>
        <v>#N/A</v>
      </c>
      <c r="F77" s="73"/>
      <c r="G77" s="137"/>
      <c r="H77" s="140">
        <f t="shared" si="12"/>
        <v>0</v>
      </c>
      <c r="I77" s="73"/>
      <c r="J77" s="78"/>
      <c r="K77" s="97">
        <f t="shared" si="13"/>
        <v>0</v>
      </c>
      <c r="L77" s="100">
        <f t="shared" si="9"/>
        <v>0</v>
      </c>
      <c r="M77" s="98">
        <f t="shared" si="10"/>
        <v>0</v>
      </c>
      <c r="N77" s="105">
        <f t="shared" si="11"/>
        <v>0</v>
      </c>
      <c r="O77" s="80"/>
      <c r="P77" s="79">
        <f t="shared" si="7"/>
        <v>1E-4</v>
      </c>
    </row>
    <row r="78" spans="1:16" ht="24.75" customHeight="1" x14ac:dyDescent="0.3">
      <c r="A78" s="69">
        <f t="shared" si="8"/>
        <v>0</v>
      </c>
      <c r="B78" s="77">
        <f>'Équipes 3e cycle'!$A78</f>
        <v>0</v>
      </c>
      <c r="C78" s="71" t="e">
        <f>VLOOKUP($B78,'Équipes 3e cycle'!$A$8:$D$107,2,FALSE)</f>
        <v>#N/A</v>
      </c>
      <c r="D78" s="71" t="e">
        <f>VLOOKUP($B78,'Équipes 3e cycle'!$A$8:$D$107,3,FALSE)</f>
        <v>#N/A</v>
      </c>
      <c r="E78" s="72" t="e">
        <f>VLOOKUP($B78,'Équipes 3e cycle'!$A$8:$D$107,4,FALSE)</f>
        <v>#N/A</v>
      </c>
      <c r="F78" s="73"/>
      <c r="G78" s="137"/>
      <c r="H78" s="140">
        <f t="shared" si="12"/>
        <v>0</v>
      </c>
      <c r="I78" s="73"/>
      <c r="J78" s="78"/>
      <c r="K78" s="97">
        <f t="shared" si="13"/>
        <v>0</v>
      </c>
      <c r="L78" s="100">
        <f t="shared" si="9"/>
        <v>0</v>
      </c>
      <c r="M78" s="98">
        <f t="shared" si="10"/>
        <v>0</v>
      </c>
      <c r="N78" s="105">
        <f t="shared" si="11"/>
        <v>0</v>
      </c>
      <c r="O78" s="80"/>
      <c r="P78" s="79">
        <f t="shared" si="7"/>
        <v>1E-4</v>
      </c>
    </row>
    <row r="79" spans="1:16" ht="24.75" customHeight="1" x14ac:dyDescent="0.3">
      <c r="A79" s="69">
        <f t="shared" si="8"/>
        <v>0</v>
      </c>
      <c r="B79" s="77">
        <f>'Équipes 3e cycle'!$A79</f>
        <v>0</v>
      </c>
      <c r="C79" s="71" t="e">
        <f>VLOOKUP($B79,'Équipes 3e cycle'!$A$8:$D$107,2,FALSE)</f>
        <v>#N/A</v>
      </c>
      <c r="D79" s="71" t="e">
        <f>VLOOKUP($B79,'Équipes 3e cycle'!$A$8:$D$107,3,FALSE)</f>
        <v>#N/A</v>
      </c>
      <c r="E79" s="72" t="e">
        <f>VLOOKUP($B79,'Équipes 3e cycle'!$A$8:$D$107,4,FALSE)</f>
        <v>#N/A</v>
      </c>
      <c r="F79" s="73"/>
      <c r="G79" s="137"/>
      <c r="H79" s="140">
        <f t="shared" si="12"/>
        <v>0</v>
      </c>
      <c r="I79" s="73"/>
      <c r="J79" s="78"/>
      <c r="K79" s="97">
        <f t="shared" si="13"/>
        <v>0</v>
      </c>
      <c r="L79" s="100">
        <f t="shared" si="9"/>
        <v>0</v>
      </c>
      <c r="M79" s="98">
        <f t="shared" si="10"/>
        <v>0</v>
      </c>
      <c r="N79" s="105">
        <f t="shared" si="11"/>
        <v>0</v>
      </c>
      <c r="O79" s="80"/>
      <c r="P79" s="79">
        <f t="shared" si="7"/>
        <v>1E-4</v>
      </c>
    </row>
    <row r="80" spans="1:16" ht="24.75" customHeight="1" x14ac:dyDescent="0.3">
      <c r="A80" s="69">
        <f t="shared" si="8"/>
        <v>0</v>
      </c>
      <c r="B80" s="77">
        <f>'Équipes 3e cycle'!$A80</f>
        <v>0</v>
      </c>
      <c r="C80" s="71" t="e">
        <f>VLOOKUP($B80,'Équipes 3e cycle'!$A$8:$D$107,2,FALSE)</f>
        <v>#N/A</v>
      </c>
      <c r="D80" s="71" t="e">
        <f>VLOOKUP($B80,'Équipes 3e cycle'!$A$8:$D$107,3,FALSE)</f>
        <v>#N/A</v>
      </c>
      <c r="E80" s="72" t="e">
        <f>VLOOKUP($B80,'Équipes 3e cycle'!$A$8:$D$107,4,FALSE)</f>
        <v>#N/A</v>
      </c>
      <c r="F80" s="73"/>
      <c r="G80" s="137"/>
      <c r="H80" s="140">
        <f t="shared" si="12"/>
        <v>0</v>
      </c>
      <c r="I80" s="73"/>
      <c r="J80" s="78"/>
      <c r="K80" s="97">
        <f t="shared" si="13"/>
        <v>0</v>
      </c>
      <c r="L80" s="100">
        <f t="shared" si="9"/>
        <v>0</v>
      </c>
      <c r="M80" s="98">
        <f t="shared" si="10"/>
        <v>0</v>
      </c>
      <c r="N80" s="105">
        <f t="shared" si="11"/>
        <v>0</v>
      </c>
      <c r="O80" s="80"/>
      <c r="P80" s="79">
        <f t="shared" si="7"/>
        <v>1E-4</v>
      </c>
    </row>
    <row r="81" spans="1:16" ht="24.75" customHeight="1" x14ac:dyDescent="0.3">
      <c r="A81" s="69">
        <f t="shared" si="8"/>
        <v>0</v>
      </c>
      <c r="B81" s="77">
        <f>'Équipes 3e cycle'!$A81</f>
        <v>0</v>
      </c>
      <c r="C81" s="71" t="e">
        <f>VLOOKUP($B81,'Équipes 3e cycle'!$A$8:$D$107,2,FALSE)</f>
        <v>#N/A</v>
      </c>
      <c r="D81" s="71" t="e">
        <f>VLOOKUP($B81,'Équipes 3e cycle'!$A$8:$D$107,3,FALSE)</f>
        <v>#N/A</v>
      </c>
      <c r="E81" s="72" t="e">
        <f>VLOOKUP($B81,'Équipes 3e cycle'!$A$8:$D$107,4,FALSE)</f>
        <v>#N/A</v>
      </c>
      <c r="F81" s="73"/>
      <c r="G81" s="137"/>
      <c r="H81" s="140">
        <f t="shared" si="12"/>
        <v>0</v>
      </c>
      <c r="I81" s="73"/>
      <c r="J81" s="78"/>
      <c r="K81" s="97">
        <f t="shared" si="13"/>
        <v>0</v>
      </c>
      <c r="L81" s="100">
        <f t="shared" si="9"/>
        <v>0</v>
      </c>
      <c r="M81" s="98">
        <f t="shared" si="10"/>
        <v>0</v>
      </c>
      <c r="N81" s="105">
        <f t="shared" si="11"/>
        <v>0</v>
      </c>
      <c r="O81" s="80"/>
      <c r="P81" s="79">
        <f t="shared" si="7"/>
        <v>1E-4</v>
      </c>
    </row>
    <row r="82" spans="1:16" ht="24.75" customHeight="1" x14ac:dyDescent="0.3">
      <c r="A82" s="69">
        <f t="shared" si="8"/>
        <v>0</v>
      </c>
      <c r="B82" s="77">
        <f>'Équipes 3e cycle'!$A82</f>
        <v>0</v>
      </c>
      <c r="C82" s="71" t="e">
        <f>VLOOKUP($B82,'Équipes 3e cycle'!$A$8:$D$107,2,FALSE)</f>
        <v>#N/A</v>
      </c>
      <c r="D82" s="71" t="e">
        <f>VLOOKUP($B82,'Équipes 3e cycle'!$A$8:$D$107,3,FALSE)</f>
        <v>#N/A</v>
      </c>
      <c r="E82" s="72" t="e">
        <f>VLOOKUP($B82,'Équipes 3e cycle'!$A$8:$D$107,4,FALSE)</f>
        <v>#N/A</v>
      </c>
      <c r="F82" s="73"/>
      <c r="G82" s="137"/>
      <c r="H82" s="140">
        <f t="shared" si="12"/>
        <v>0</v>
      </c>
      <c r="I82" s="73"/>
      <c r="J82" s="78"/>
      <c r="K82" s="97">
        <f t="shared" si="13"/>
        <v>0</v>
      </c>
      <c r="L82" s="100">
        <f t="shared" si="9"/>
        <v>0</v>
      </c>
      <c r="M82" s="98">
        <f t="shared" si="10"/>
        <v>0</v>
      </c>
      <c r="N82" s="105">
        <f t="shared" si="11"/>
        <v>0</v>
      </c>
      <c r="O82" s="80"/>
      <c r="P82" s="79">
        <f t="shared" si="7"/>
        <v>1E-4</v>
      </c>
    </row>
    <row r="83" spans="1:16" ht="24.75" customHeight="1" x14ac:dyDescent="0.3">
      <c r="A83" s="69">
        <f t="shared" si="8"/>
        <v>0</v>
      </c>
      <c r="B83" s="77">
        <f>'Équipes 3e cycle'!$A83</f>
        <v>0</v>
      </c>
      <c r="C83" s="71" t="e">
        <f>VLOOKUP($B83,'Équipes 3e cycle'!$A$8:$D$107,2,FALSE)</f>
        <v>#N/A</v>
      </c>
      <c r="D83" s="71" t="e">
        <f>VLOOKUP($B83,'Équipes 3e cycle'!$A$8:$D$107,3,FALSE)</f>
        <v>#N/A</v>
      </c>
      <c r="E83" s="72" t="e">
        <f>VLOOKUP($B83,'Équipes 3e cycle'!$A$8:$D$107,4,FALSE)</f>
        <v>#N/A</v>
      </c>
      <c r="F83" s="73"/>
      <c r="G83" s="137"/>
      <c r="H83" s="140">
        <f t="shared" si="12"/>
        <v>0</v>
      </c>
      <c r="I83" s="73"/>
      <c r="J83" s="78"/>
      <c r="K83" s="97">
        <f t="shared" si="13"/>
        <v>0</v>
      </c>
      <c r="L83" s="100">
        <f t="shared" si="9"/>
        <v>0</v>
      </c>
      <c r="M83" s="98">
        <f t="shared" si="10"/>
        <v>0</v>
      </c>
      <c r="N83" s="105">
        <f t="shared" si="11"/>
        <v>0</v>
      </c>
      <c r="O83" s="80"/>
      <c r="P83" s="79">
        <f t="shared" si="7"/>
        <v>1E-4</v>
      </c>
    </row>
    <row r="84" spans="1:16" ht="24.75" customHeight="1" x14ac:dyDescent="0.3">
      <c r="A84" s="69">
        <f t="shared" si="8"/>
        <v>0</v>
      </c>
      <c r="B84" s="77">
        <f>'Équipes 3e cycle'!$A84</f>
        <v>0</v>
      </c>
      <c r="C84" s="71" t="e">
        <f>VLOOKUP($B84,'Équipes 3e cycle'!$A$8:$D$107,2,FALSE)</f>
        <v>#N/A</v>
      </c>
      <c r="D84" s="71" t="e">
        <f>VLOOKUP($B84,'Équipes 3e cycle'!$A$8:$D$107,3,FALSE)</f>
        <v>#N/A</v>
      </c>
      <c r="E84" s="72" t="e">
        <f>VLOOKUP($B84,'Équipes 3e cycle'!$A$8:$D$107,4,FALSE)</f>
        <v>#N/A</v>
      </c>
      <c r="F84" s="73"/>
      <c r="G84" s="137"/>
      <c r="H84" s="140">
        <f t="shared" si="12"/>
        <v>0</v>
      </c>
      <c r="I84" s="73"/>
      <c r="J84" s="78"/>
      <c r="K84" s="97">
        <f t="shared" si="13"/>
        <v>0</v>
      </c>
      <c r="L84" s="100">
        <f t="shared" si="9"/>
        <v>0</v>
      </c>
      <c r="M84" s="98">
        <f t="shared" si="10"/>
        <v>0</v>
      </c>
      <c r="N84" s="105">
        <f t="shared" si="11"/>
        <v>0</v>
      </c>
      <c r="O84" s="80"/>
      <c r="P84" s="79">
        <f t="shared" si="7"/>
        <v>1E-4</v>
      </c>
    </row>
    <row r="85" spans="1:16" ht="24.75" customHeight="1" x14ac:dyDescent="0.3">
      <c r="A85" s="69">
        <f t="shared" si="8"/>
        <v>0</v>
      </c>
      <c r="B85" s="77">
        <f>'Équipes 3e cycle'!$A85</f>
        <v>0</v>
      </c>
      <c r="C85" s="71" t="e">
        <f>VLOOKUP($B85,'Équipes 3e cycle'!$A$8:$D$107,2,FALSE)</f>
        <v>#N/A</v>
      </c>
      <c r="D85" s="71" t="e">
        <f>VLOOKUP($B85,'Équipes 3e cycle'!$A$8:$D$107,3,FALSE)</f>
        <v>#N/A</v>
      </c>
      <c r="E85" s="72" t="e">
        <f>VLOOKUP($B85,'Équipes 3e cycle'!$A$8:$D$107,4,FALSE)</f>
        <v>#N/A</v>
      </c>
      <c r="F85" s="73"/>
      <c r="G85" s="137"/>
      <c r="H85" s="140">
        <f t="shared" si="12"/>
        <v>0</v>
      </c>
      <c r="I85" s="73"/>
      <c r="J85" s="78"/>
      <c r="K85" s="97">
        <f t="shared" si="13"/>
        <v>0</v>
      </c>
      <c r="L85" s="100">
        <f t="shared" si="9"/>
        <v>0</v>
      </c>
      <c r="M85" s="98">
        <f t="shared" si="10"/>
        <v>0</v>
      </c>
      <c r="N85" s="105">
        <f t="shared" si="11"/>
        <v>0</v>
      </c>
      <c r="O85" s="80"/>
      <c r="P85" s="79">
        <f t="shared" si="7"/>
        <v>1E-4</v>
      </c>
    </row>
    <row r="86" spans="1:16" ht="24.75" customHeight="1" x14ac:dyDescent="0.3">
      <c r="A86" s="69">
        <f t="shared" si="8"/>
        <v>0</v>
      </c>
      <c r="B86" s="77">
        <f>'Équipes 3e cycle'!$A86</f>
        <v>0</v>
      </c>
      <c r="C86" s="71" t="e">
        <f>VLOOKUP($B86,'Équipes 3e cycle'!$A$8:$D$107,2,FALSE)</f>
        <v>#N/A</v>
      </c>
      <c r="D86" s="71" t="e">
        <f>VLOOKUP($B86,'Équipes 3e cycle'!$A$8:$D$107,3,FALSE)</f>
        <v>#N/A</v>
      </c>
      <c r="E86" s="72" t="e">
        <f>VLOOKUP($B86,'Équipes 3e cycle'!$A$8:$D$107,4,FALSE)</f>
        <v>#N/A</v>
      </c>
      <c r="F86" s="73"/>
      <c r="G86" s="137"/>
      <c r="H86" s="140">
        <f t="shared" si="12"/>
        <v>0</v>
      </c>
      <c r="I86" s="73"/>
      <c r="J86" s="78"/>
      <c r="K86" s="97">
        <f t="shared" si="13"/>
        <v>0</v>
      </c>
      <c r="L86" s="100">
        <f t="shared" si="9"/>
        <v>0</v>
      </c>
      <c r="M86" s="98">
        <f t="shared" si="10"/>
        <v>0</v>
      </c>
      <c r="N86" s="105">
        <f t="shared" si="11"/>
        <v>0</v>
      </c>
      <c r="O86" s="80"/>
      <c r="P86" s="79">
        <f t="shared" si="7"/>
        <v>1E-4</v>
      </c>
    </row>
    <row r="87" spans="1:16" ht="24.75" customHeight="1" x14ac:dyDescent="0.3">
      <c r="A87" s="69">
        <f t="shared" si="8"/>
        <v>0</v>
      </c>
      <c r="B87" s="77">
        <f>'Équipes 3e cycle'!$A87</f>
        <v>0</v>
      </c>
      <c r="C87" s="71" t="e">
        <f>VLOOKUP($B87,'Équipes 3e cycle'!$A$8:$D$107,2,FALSE)</f>
        <v>#N/A</v>
      </c>
      <c r="D87" s="71" t="e">
        <f>VLOOKUP($B87,'Équipes 3e cycle'!$A$8:$D$107,3,FALSE)</f>
        <v>#N/A</v>
      </c>
      <c r="E87" s="72" t="e">
        <f>VLOOKUP($B87,'Équipes 3e cycle'!$A$8:$D$107,4,FALSE)</f>
        <v>#N/A</v>
      </c>
      <c r="F87" s="73"/>
      <c r="G87" s="137"/>
      <c r="H87" s="140">
        <f t="shared" si="12"/>
        <v>0</v>
      </c>
      <c r="I87" s="73"/>
      <c r="J87" s="78"/>
      <c r="K87" s="97">
        <f t="shared" si="13"/>
        <v>0</v>
      </c>
      <c r="L87" s="100">
        <f t="shared" si="9"/>
        <v>0</v>
      </c>
      <c r="M87" s="98">
        <f t="shared" si="10"/>
        <v>0</v>
      </c>
      <c r="N87" s="105">
        <f t="shared" si="11"/>
        <v>0</v>
      </c>
      <c r="O87" s="80"/>
      <c r="P87" s="79">
        <f t="shared" si="7"/>
        <v>1E-4</v>
      </c>
    </row>
    <row r="88" spans="1:16" ht="24.75" customHeight="1" x14ac:dyDescent="0.3">
      <c r="A88" s="69">
        <f t="shared" si="8"/>
        <v>0</v>
      </c>
      <c r="B88" s="77">
        <f>'Équipes 3e cycle'!$A88</f>
        <v>0</v>
      </c>
      <c r="C88" s="71" t="e">
        <f>VLOOKUP($B88,'Équipes 3e cycle'!$A$8:$D$107,2,FALSE)</f>
        <v>#N/A</v>
      </c>
      <c r="D88" s="71" t="e">
        <f>VLOOKUP($B88,'Équipes 3e cycle'!$A$8:$D$107,3,FALSE)</f>
        <v>#N/A</v>
      </c>
      <c r="E88" s="72" t="e">
        <f>VLOOKUP($B88,'Équipes 3e cycle'!$A$8:$D$107,4,FALSE)</f>
        <v>#N/A</v>
      </c>
      <c r="F88" s="73"/>
      <c r="G88" s="137"/>
      <c r="H88" s="140">
        <f t="shared" si="12"/>
        <v>0</v>
      </c>
      <c r="I88" s="73"/>
      <c r="J88" s="78"/>
      <c r="K88" s="97">
        <f t="shared" si="13"/>
        <v>0</v>
      </c>
      <c r="L88" s="100">
        <f t="shared" si="9"/>
        <v>0</v>
      </c>
      <c r="M88" s="98">
        <f t="shared" si="10"/>
        <v>0</v>
      </c>
      <c r="N88" s="105">
        <f t="shared" si="11"/>
        <v>0</v>
      </c>
      <c r="O88" s="80"/>
      <c r="P88" s="79">
        <f t="shared" si="7"/>
        <v>1E-4</v>
      </c>
    </row>
    <row r="89" spans="1:16" ht="24.75" customHeight="1" x14ac:dyDescent="0.3">
      <c r="A89" s="69">
        <f t="shared" si="8"/>
        <v>0</v>
      </c>
      <c r="B89" s="77">
        <f>'Équipes 3e cycle'!$A89</f>
        <v>0</v>
      </c>
      <c r="C89" s="71" t="e">
        <f>VLOOKUP($B89,'Équipes 3e cycle'!$A$8:$D$107,2,FALSE)</f>
        <v>#N/A</v>
      </c>
      <c r="D89" s="71" t="e">
        <f>VLOOKUP($B89,'Équipes 3e cycle'!$A$8:$D$107,3,FALSE)</f>
        <v>#N/A</v>
      </c>
      <c r="E89" s="72" t="e">
        <f>VLOOKUP($B89,'Équipes 3e cycle'!$A$8:$D$107,4,FALSE)</f>
        <v>#N/A</v>
      </c>
      <c r="F89" s="73"/>
      <c r="G89" s="137"/>
      <c r="H89" s="140">
        <f t="shared" si="12"/>
        <v>0</v>
      </c>
      <c r="I89" s="73"/>
      <c r="J89" s="78"/>
      <c r="K89" s="97">
        <f t="shared" si="13"/>
        <v>0</v>
      </c>
      <c r="L89" s="100">
        <f t="shared" si="9"/>
        <v>0</v>
      </c>
      <c r="M89" s="98">
        <f t="shared" si="10"/>
        <v>0</v>
      </c>
      <c r="N89" s="105">
        <f t="shared" si="11"/>
        <v>0</v>
      </c>
      <c r="O89" s="80"/>
      <c r="P89" s="79">
        <f t="shared" si="7"/>
        <v>1E-4</v>
      </c>
    </row>
    <row r="90" spans="1:16" ht="24.75" customHeight="1" x14ac:dyDescent="0.3">
      <c r="A90" s="69">
        <f t="shared" si="8"/>
        <v>0</v>
      </c>
      <c r="B90" s="77">
        <f>'Équipes 3e cycle'!$A90</f>
        <v>0</v>
      </c>
      <c r="C90" s="71" t="e">
        <f>VLOOKUP($B90,'Équipes 3e cycle'!$A$8:$D$107,2,FALSE)</f>
        <v>#N/A</v>
      </c>
      <c r="D90" s="71" t="e">
        <f>VLOOKUP($B90,'Équipes 3e cycle'!$A$8:$D$107,3,FALSE)</f>
        <v>#N/A</v>
      </c>
      <c r="E90" s="72" t="e">
        <f>VLOOKUP($B90,'Équipes 3e cycle'!$A$8:$D$107,4,FALSE)</f>
        <v>#N/A</v>
      </c>
      <c r="F90" s="73"/>
      <c r="G90" s="137"/>
      <c r="H90" s="140">
        <f t="shared" si="12"/>
        <v>0</v>
      </c>
      <c r="I90" s="73"/>
      <c r="J90" s="78"/>
      <c r="K90" s="97">
        <f t="shared" si="13"/>
        <v>0</v>
      </c>
      <c r="L90" s="100">
        <f t="shared" si="9"/>
        <v>0</v>
      </c>
      <c r="M90" s="98">
        <f t="shared" si="10"/>
        <v>0</v>
      </c>
      <c r="N90" s="105">
        <f t="shared" si="11"/>
        <v>0</v>
      </c>
      <c r="O90" s="80"/>
      <c r="P90" s="79">
        <f t="shared" si="7"/>
        <v>1E-4</v>
      </c>
    </row>
    <row r="91" spans="1:16" ht="24.75" customHeight="1" x14ac:dyDescent="0.3">
      <c r="A91" s="69">
        <f t="shared" si="8"/>
        <v>0</v>
      </c>
      <c r="B91" s="77">
        <f>'Équipes 3e cycle'!$A91</f>
        <v>0</v>
      </c>
      <c r="C91" s="71" t="e">
        <f>VLOOKUP($B91,'Équipes 3e cycle'!$A$8:$D$107,2,FALSE)</f>
        <v>#N/A</v>
      </c>
      <c r="D91" s="71" t="e">
        <f>VLOOKUP($B91,'Équipes 3e cycle'!$A$8:$D$107,3,FALSE)</f>
        <v>#N/A</v>
      </c>
      <c r="E91" s="72" t="e">
        <f>VLOOKUP($B91,'Équipes 3e cycle'!$A$8:$D$107,4,FALSE)</f>
        <v>#N/A</v>
      </c>
      <c r="F91" s="73"/>
      <c r="G91" s="137"/>
      <c r="H91" s="140">
        <f t="shared" si="12"/>
        <v>0</v>
      </c>
      <c r="I91" s="73"/>
      <c r="J91" s="78"/>
      <c r="K91" s="97">
        <f t="shared" si="13"/>
        <v>0</v>
      </c>
      <c r="L91" s="100">
        <f t="shared" si="9"/>
        <v>0</v>
      </c>
      <c r="M91" s="98">
        <f t="shared" si="10"/>
        <v>0</v>
      </c>
      <c r="N91" s="105">
        <f t="shared" si="11"/>
        <v>0</v>
      </c>
      <c r="O91" s="80"/>
      <c r="P91" s="79">
        <f t="shared" si="7"/>
        <v>1E-4</v>
      </c>
    </row>
    <row r="92" spans="1:16" ht="24.75" customHeight="1" x14ac:dyDescent="0.3">
      <c r="A92" s="69">
        <f t="shared" si="8"/>
        <v>0</v>
      </c>
      <c r="B92" s="77">
        <f>'Équipes 3e cycle'!$A92</f>
        <v>0</v>
      </c>
      <c r="C92" s="71" t="e">
        <f>VLOOKUP($B92,'Équipes 3e cycle'!$A$8:$D$107,2,FALSE)</f>
        <v>#N/A</v>
      </c>
      <c r="D92" s="71" t="e">
        <f>VLOOKUP($B92,'Équipes 3e cycle'!$A$8:$D$107,3,FALSE)</f>
        <v>#N/A</v>
      </c>
      <c r="E92" s="72" t="e">
        <f>VLOOKUP($B92,'Équipes 3e cycle'!$A$8:$D$107,4,FALSE)</f>
        <v>#N/A</v>
      </c>
      <c r="F92" s="73"/>
      <c r="G92" s="137"/>
      <c r="H92" s="140">
        <f t="shared" si="12"/>
        <v>0</v>
      </c>
      <c r="I92" s="73"/>
      <c r="J92" s="78"/>
      <c r="K92" s="97">
        <f t="shared" si="13"/>
        <v>0</v>
      </c>
      <c r="L92" s="100">
        <f t="shared" si="9"/>
        <v>0</v>
      </c>
      <c r="M92" s="98">
        <f t="shared" si="10"/>
        <v>0</v>
      </c>
      <c r="N92" s="105">
        <f t="shared" si="11"/>
        <v>0</v>
      </c>
      <c r="O92" s="80"/>
      <c r="P92" s="79">
        <f t="shared" si="7"/>
        <v>1E-4</v>
      </c>
    </row>
    <row r="93" spans="1:16" ht="24.75" customHeight="1" x14ac:dyDescent="0.3">
      <c r="A93" s="69">
        <f t="shared" si="8"/>
        <v>0</v>
      </c>
      <c r="B93" s="77">
        <f>'Équipes 3e cycle'!$A93</f>
        <v>0</v>
      </c>
      <c r="C93" s="71" t="e">
        <f>VLOOKUP($B93,'Équipes 3e cycle'!$A$8:$D$107,2,FALSE)</f>
        <v>#N/A</v>
      </c>
      <c r="D93" s="71" t="e">
        <f>VLOOKUP($B93,'Équipes 3e cycle'!$A$8:$D$107,3,FALSE)</f>
        <v>#N/A</v>
      </c>
      <c r="E93" s="72" t="e">
        <f>VLOOKUP($B93,'Équipes 3e cycle'!$A$8:$D$107,4,FALSE)</f>
        <v>#N/A</v>
      </c>
      <c r="F93" s="73"/>
      <c r="G93" s="137"/>
      <c r="H93" s="140">
        <f t="shared" si="12"/>
        <v>0</v>
      </c>
      <c r="I93" s="73"/>
      <c r="J93" s="78"/>
      <c r="K93" s="97">
        <f t="shared" si="13"/>
        <v>0</v>
      </c>
      <c r="L93" s="100">
        <f t="shared" si="9"/>
        <v>0</v>
      </c>
      <c r="M93" s="98">
        <f t="shared" si="10"/>
        <v>0</v>
      </c>
      <c r="N93" s="105">
        <f t="shared" si="11"/>
        <v>0</v>
      </c>
      <c r="O93" s="80"/>
      <c r="P93" s="79">
        <f t="shared" si="7"/>
        <v>1E-4</v>
      </c>
    </row>
    <row r="94" spans="1:16" ht="24.75" customHeight="1" x14ac:dyDescent="0.3">
      <c r="A94" s="69">
        <f t="shared" si="8"/>
        <v>0</v>
      </c>
      <c r="B94" s="77">
        <f>'Équipes 3e cycle'!$A94</f>
        <v>0</v>
      </c>
      <c r="C94" s="71" t="e">
        <f>VLOOKUP($B94,'Équipes 3e cycle'!$A$8:$D$107,2,FALSE)</f>
        <v>#N/A</v>
      </c>
      <c r="D94" s="71" t="e">
        <f>VLOOKUP($B94,'Équipes 3e cycle'!$A$8:$D$107,3,FALSE)</f>
        <v>#N/A</v>
      </c>
      <c r="E94" s="72" t="e">
        <f>VLOOKUP($B94,'Équipes 3e cycle'!$A$8:$D$107,4,FALSE)</f>
        <v>#N/A</v>
      </c>
      <c r="F94" s="73"/>
      <c r="G94" s="137"/>
      <c r="H94" s="140">
        <f t="shared" si="12"/>
        <v>0</v>
      </c>
      <c r="I94" s="73"/>
      <c r="J94" s="78"/>
      <c r="K94" s="97">
        <f t="shared" si="13"/>
        <v>0</v>
      </c>
      <c r="L94" s="100">
        <f t="shared" si="9"/>
        <v>0</v>
      </c>
      <c r="M94" s="98">
        <f t="shared" si="10"/>
        <v>0</v>
      </c>
      <c r="N94" s="105">
        <f t="shared" si="11"/>
        <v>0</v>
      </c>
      <c r="O94" s="80"/>
      <c r="P94" s="79">
        <f t="shared" si="7"/>
        <v>1E-4</v>
      </c>
    </row>
    <row r="95" spans="1:16" ht="24.75" customHeight="1" x14ac:dyDescent="0.3">
      <c r="A95" s="69">
        <f t="shared" si="8"/>
        <v>0</v>
      </c>
      <c r="B95" s="77">
        <f>'Équipes 3e cycle'!$A95</f>
        <v>0</v>
      </c>
      <c r="C95" s="71" t="e">
        <f>VLOOKUP($B95,'Équipes 3e cycle'!$A$8:$D$107,2,FALSE)</f>
        <v>#N/A</v>
      </c>
      <c r="D95" s="71" t="e">
        <f>VLOOKUP($B95,'Équipes 3e cycle'!$A$8:$D$107,3,FALSE)</f>
        <v>#N/A</v>
      </c>
      <c r="E95" s="72" t="e">
        <f>VLOOKUP($B95,'Équipes 3e cycle'!$A$8:$D$107,4,FALSE)</f>
        <v>#N/A</v>
      </c>
      <c r="F95" s="73"/>
      <c r="G95" s="137"/>
      <c r="H95" s="140">
        <f t="shared" si="12"/>
        <v>0</v>
      </c>
      <c r="I95" s="73"/>
      <c r="J95" s="78"/>
      <c r="K95" s="97">
        <f t="shared" si="13"/>
        <v>0</v>
      </c>
      <c r="L95" s="100">
        <f t="shared" si="9"/>
        <v>0</v>
      </c>
      <c r="M95" s="98">
        <f t="shared" si="10"/>
        <v>0</v>
      </c>
      <c r="N95" s="105">
        <f t="shared" si="11"/>
        <v>0</v>
      </c>
      <c r="O95" s="80"/>
      <c r="P95" s="79">
        <f t="shared" si="7"/>
        <v>1E-4</v>
      </c>
    </row>
    <row r="96" spans="1:16" ht="24.75" customHeight="1" x14ac:dyDescent="0.3">
      <c r="A96" s="69">
        <f t="shared" si="8"/>
        <v>0</v>
      </c>
      <c r="B96" s="77">
        <f>'Équipes 3e cycle'!$A96</f>
        <v>0</v>
      </c>
      <c r="C96" s="71" t="e">
        <f>VLOOKUP($B96,'Équipes 3e cycle'!$A$8:$D$107,2,FALSE)</f>
        <v>#N/A</v>
      </c>
      <c r="D96" s="71" t="e">
        <f>VLOOKUP($B96,'Équipes 3e cycle'!$A$8:$D$107,3,FALSE)</f>
        <v>#N/A</v>
      </c>
      <c r="E96" s="72" t="e">
        <f>VLOOKUP($B96,'Équipes 3e cycle'!$A$8:$D$107,4,FALSE)</f>
        <v>#N/A</v>
      </c>
      <c r="F96" s="73"/>
      <c r="G96" s="137"/>
      <c r="H96" s="140">
        <f t="shared" si="12"/>
        <v>0</v>
      </c>
      <c r="I96" s="73"/>
      <c r="J96" s="78"/>
      <c r="K96" s="97">
        <f t="shared" si="13"/>
        <v>0</v>
      </c>
      <c r="L96" s="100">
        <f t="shared" si="9"/>
        <v>0</v>
      </c>
      <c r="M96" s="98">
        <f t="shared" si="10"/>
        <v>0</v>
      </c>
      <c r="N96" s="105">
        <f t="shared" si="11"/>
        <v>0</v>
      </c>
      <c r="O96" s="80"/>
      <c r="P96" s="79">
        <f t="shared" si="7"/>
        <v>1E-4</v>
      </c>
    </row>
    <row r="97" spans="1:16" ht="24.75" customHeight="1" x14ac:dyDescent="0.3">
      <c r="A97" s="69">
        <f t="shared" si="8"/>
        <v>0</v>
      </c>
      <c r="B97" s="77">
        <f>'Équipes 3e cycle'!$A97</f>
        <v>0</v>
      </c>
      <c r="C97" s="71" t="e">
        <f>VLOOKUP($B97,'Équipes 3e cycle'!$A$8:$D$107,2,FALSE)</f>
        <v>#N/A</v>
      </c>
      <c r="D97" s="71" t="e">
        <f>VLOOKUP($B97,'Équipes 3e cycle'!$A$8:$D$107,3,FALSE)</f>
        <v>#N/A</v>
      </c>
      <c r="E97" s="72" t="e">
        <f>VLOOKUP($B97,'Équipes 3e cycle'!$A$8:$D$107,4,FALSE)</f>
        <v>#N/A</v>
      </c>
      <c r="F97" s="73"/>
      <c r="G97" s="137"/>
      <c r="H97" s="140">
        <f t="shared" si="12"/>
        <v>0</v>
      </c>
      <c r="I97" s="73"/>
      <c r="J97" s="78"/>
      <c r="K97" s="97">
        <f t="shared" si="13"/>
        <v>0</v>
      </c>
      <c r="L97" s="100">
        <f t="shared" si="9"/>
        <v>0</v>
      </c>
      <c r="M97" s="98">
        <f t="shared" si="10"/>
        <v>0</v>
      </c>
      <c r="N97" s="105">
        <f t="shared" si="11"/>
        <v>0</v>
      </c>
      <c r="O97" s="80"/>
      <c r="P97" s="79">
        <f t="shared" si="7"/>
        <v>1E-4</v>
      </c>
    </row>
    <row r="98" spans="1:16" ht="24.75" customHeight="1" x14ac:dyDescent="0.3">
      <c r="A98" s="69">
        <f t="shared" si="8"/>
        <v>0</v>
      </c>
      <c r="B98" s="77">
        <f>'Équipes 3e cycle'!$A98</f>
        <v>0</v>
      </c>
      <c r="C98" s="71" t="e">
        <f>VLOOKUP($B98,'Équipes 3e cycle'!$A$8:$D$107,2,FALSE)</f>
        <v>#N/A</v>
      </c>
      <c r="D98" s="71" t="e">
        <f>VLOOKUP($B98,'Équipes 3e cycle'!$A$8:$D$107,3,FALSE)</f>
        <v>#N/A</v>
      </c>
      <c r="E98" s="72" t="e">
        <f>VLOOKUP($B98,'Équipes 3e cycle'!$A$8:$D$107,4,FALSE)</f>
        <v>#N/A</v>
      </c>
      <c r="F98" s="73"/>
      <c r="G98" s="137"/>
      <c r="H98" s="140">
        <f t="shared" si="12"/>
        <v>0</v>
      </c>
      <c r="I98" s="73"/>
      <c r="J98" s="78"/>
      <c r="K98" s="97">
        <f t="shared" si="13"/>
        <v>0</v>
      </c>
      <c r="L98" s="100">
        <f t="shared" si="9"/>
        <v>0</v>
      </c>
      <c r="M98" s="98">
        <f t="shared" si="10"/>
        <v>0</v>
      </c>
      <c r="N98" s="105">
        <f t="shared" si="11"/>
        <v>0</v>
      </c>
      <c r="O98" s="80"/>
      <c r="P98" s="79">
        <f t="shared" si="7"/>
        <v>1E-4</v>
      </c>
    </row>
    <row r="99" spans="1:16" ht="24.75" customHeight="1" x14ac:dyDescent="0.3">
      <c r="A99" s="69">
        <f t="shared" si="8"/>
        <v>0</v>
      </c>
      <c r="B99" s="77">
        <f>'Équipes 3e cycle'!$A99</f>
        <v>0</v>
      </c>
      <c r="C99" s="71" t="e">
        <f>VLOOKUP($B99,'Équipes 3e cycle'!$A$8:$D$107,2,FALSE)</f>
        <v>#N/A</v>
      </c>
      <c r="D99" s="71" t="e">
        <f>VLOOKUP($B99,'Équipes 3e cycle'!$A$8:$D$107,3,FALSE)</f>
        <v>#N/A</v>
      </c>
      <c r="E99" s="72" t="e">
        <f>VLOOKUP($B99,'Équipes 3e cycle'!$A$8:$D$107,4,FALSE)</f>
        <v>#N/A</v>
      </c>
      <c r="F99" s="73"/>
      <c r="G99" s="137"/>
      <c r="H99" s="140">
        <f t="shared" si="12"/>
        <v>0</v>
      </c>
      <c r="I99" s="73"/>
      <c r="J99" s="78"/>
      <c r="K99" s="97">
        <f t="shared" si="13"/>
        <v>0</v>
      </c>
      <c r="L99" s="100">
        <f t="shared" si="9"/>
        <v>0</v>
      </c>
      <c r="M99" s="98">
        <f t="shared" si="10"/>
        <v>0</v>
      </c>
      <c r="N99" s="105">
        <f t="shared" si="11"/>
        <v>0</v>
      </c>
      <c r="O99" s="80"/>
      <c r="P99" s="79">
        <f t="shared" si="7"/>
        <v>1E-4</v>
      </c>
    </row>
    <row r="100" spans="1:16" ht="24.75" customHeight="1" x14ac:dyDescent="0.3">
      <c r="A100" s="69">
        <f t="shared" si="8"/>
        <v>0</v>
      </c>
      <c r="B100" s="77">
        <f>'Équipes 3e cycle'!$A100</f>
        <v>0</v>
      </c>
      <c r="C100" s="71" t="e">
        <f>VLOOKUP($B100,'Équipes 3e cycle'!$A$8:$D$107,2,FALSE)</f>
        <v>#N/A</v>
      </c>
      <c r="D100" s="71" t="e">
        <f>VLOOKUP($B100,'Équipes 3e cycle'!$A$8:$D$107,3,FALSE)</f>
        <v>#N/A</v>
      </c>
      <c r="E100" s="72" t="e">
        <f>VLOOKUP($B100,'Équipes 3e cycle'!$A$8:$D$107,4,FALSE)</f>
        <v>#N/A</v>
      </c>
      <c r="F100" s="73"/>
      <c r="G100" s="137"/>
      <c r="H100" s="140">
        <f t="shared" si="12"/>
        <v>0</v>
      </c>
      <c r="I100" s="73"/>
      <c r="J100" s="78"/>
      <c r="K100" s="97">
        <f t="shared" si="13"/>
        <v>0</v>
      </c>
      <c r="L100" s="100">
        <f t="shared" si="9"/>
        <v>0</v>
      </c>
      <c r="M100" s="98">
        <f t="shared" si="10"/>
        <v>0</v>
      </c>
      <c r="N100" s="105">
        <f t="shared" si="11"/>
        <v>0</v>
      </c>
      <c r="O100" s="80"/>
      <c r="P100" s="79">
        <f t="shared" si="7"/>
        <v>1E-4</v>
      </c>
    </row>
    <row r="101" spans="1:16" ht="24.75" customHeight="1" x14ac:dyDescent="0.3">
      <c r="A101" s="69">
        <f t="shared" si="8"/>
        <v>0</v>
      </c>
      <c r="B101" s="77">
        <f>'Équipes 3e cycle'!$A101</f>
        <v>0</v>
      </c>
      <c r="C101" s="71" t="e">
        <f>VLOOKUP($B101,'Équipes 3e cycle'!$A$8:$D$107,2,FALSE)</f>
        <v>#N/A</v>
      </c>
      <c r="D101" s="71" t="e">
        <f>VLOOKUP($B101,'Équipes 3e cycle'!$A$8:$D$107,3,FALSE)</f>
        <v>#N/A</v>
      </c>
      <c r="E101" s="72" t="e">
        <f>VLOOKUP($B101,'Équipes 3e cycle'!$A$8:$D$107,4,FALSE)</f>
        <v>#N/A</v>
      </c>
      <c r="F101" s="73"/>
      <c r="G101" s="137"/>
      <c r="H101" s="140">
        <f t="shared" si="12"/>
        <v>0</v>
      </c>
      <c r="I101" s="73"/>
      <c r="J101" s="78"/>
      <c r="K101" s="97">
        <f t="shared" si="13"/>
        <v>0</v>
      </c>
      <c r="L101" s="100">
        <f t="shared" si="9"/>
        <v>0</v>
      </c>
      <c r="M101" s="98">
        <f t="shared" si="10"/>
        <v>0</v>
      </c>
      <c r="N101" s="105">
        <f t="shared" si="11"/>
        <v>0</v>
      </c>
      <c r="O101" s="80"/>
      <c r="P101" s="79">
        <f t="shared" si="7"/>
        <v>1E-4</v>
      </c>
    </row>
    <row r="102" spans="1:16" ht="24.75" customHeight="1" x14ac:dyDescent="0.3">
      <c r="A102" s="69">
        <f t="shared" si="8"/>
        <v>0</v>
      </c>
      <c r="B102" s="77">
        <f>'Équipes 3e cycle'!$A102</f>
        <v>0</v>
      </c>
      <c r="C102" s="71" t="e">
        <f>VLOOKUP($B102,'Équipes 3e cycle'!$A$8:$D$107,2,FALSE)</f>
        <v>#N/A</v>
      </c>
      <c r="D102" s="71" t="e">
        <f>VLOOKUP($B102,'Équipes 3e cycle'!$A$8:$D$107,3,FALSE)</f>
        <v>#N/A</v>
      </c>
      <c r="E102" s="72" t="e">
        <f>VLOOKUP($B102,'Équipes 3e cycle'!$A$8:$D$107,4,FALSE)</f>
        <v>#N/A</v>
      </c>
      <c r="F102" s="73"/>
      <c r="G102" s="137"/>
      <c r="H102" s="140">
        <f t="shared" si="12"/>
        <v>0</v>
      </c>
      <c r="I102" s="73"/>
      <c r="J102" s="78"/>
      <c r="K102" s="97">
        <f t="shared" si="13"/>
        <v>0</v>
      </c>
      <c r="L102" s="100">
        <f t="shared" si="9"/>
        <v>0</v>
      </c>
      <c r="M102" s="98">
        <f t="shared" si="10"/>
        <v>0</v>
      </c>
      <c r="N102" s="105">
        <f t="shared" si="11"/>
        <v>0</v>
      </c>
      <c r="O102" s="80"/>
      <c r="P102" s="79">
        <f t="shared" si="7"/>
        <v>1E-4</v>
      </c>
    </row>
    <row r="103" spans="1:16" ht="24.75" customHeight="1" x14ac:dyDescent="0.3">
      <c r="A103" s="69">
        <f t="shared" si="8"/>
        <v>0</v>
      </c>
      <c r="B103" s="77">
        <f>'Équipes 3e cycle'!$A103</f>
        <v>0</v>
      </c>
      <c r="C103" s="71" t="e">
        <f>VLOOKUP($B103,'Équipes 3e cycle'!$A$8:$D$107,2,FALSE)</f>
        <v>#N/A</v>
      </c>
      <c r="D103" s="71" t="e">
        <f>VLOOKUP($B103,'Équipes 3e cycle'!$A$8:$D$107,3,FALSE)</f>
        <v>#N/A</v>
      </c>
      <c r="E103" s="72" t="e">
        <f>VLOOKUP($B103,'Équipes 3e cycle'!$A$8:$D$107,4,FALSE)</f>
        <v>#N/A</v>
      </c>
      <c r="F103" s="73"/>
      <c r="G103" s="137"/>
      <c r="H103" s="140">
        <f t="shared" si="12"/>
        <v>0</v>
      </c>
      <c r="I103" s="73"/>
      <c r="J103" s="78"/>
      <c r="K103" s="97">
        <f t="shared" si="13"/>
        <v>0</v>
      </c>
      <c r="L103" s="100">
        <f t="shared" si="9"/>
        <v>0</v>
      </c>
      <c r="M103" s="98">
        <f t="shared" si="10"/>
        <v>0</v>
      </c>
      <c r="N103" s="105">
        <f t="shared" si="11"/>
        <v>0</v>
      </c>
      <c r="O103" s="80"/>
      <c r="P103" s="79">
        <f t="shared" si="7"/>
        <v>1E-4</v>
      </c>
    </row>
    <row r="104" spans="1:16" ht="24.75" customHeight="1" x14ac:dyDescent="0.3">
      <c r="A104" s="69">
        <f t="shared" si="8"/>
        <v>0</v>
      </c>
      <c r="B104" s="77">
        <f>'Équipes 3e cycle'!$A104</f>
        <v>0</v>
      </c>
      <c r="C104" s="71" t="e">
        <f>VLOOKUP($B104,'Équipes 3e cycle'!$A$8:$D$107,2,FALSE)</f>
        <v>#N/A</v>
      </c>
      <c r="D104" s="71" t="e">
        <f>VLOOKUP($B104,'Équipes 3e cycle'!$A$8:$D$107,3,FALSE)</f>
        <v>#N/A</v>
      </c>
      <c r="E104" s="72" t="e">
        <f>VLOOKUP($B104,'Équipes 3e cycle'!$A$8:$D$107,4,FALSE)</f>
        <v>#N/A</v>
      </c>
      <c r="F104" s="73"/>
      <c r="G104" s="137"/>
      <c r="H104" s="140">
        <f t="shared" si="12"/>
        <v>0</v>
      </c>
      <c r="I104" s="73"/>
      <c r="J104" s="78"/>
      <c r="K104" s="97">
        <f t="shared" si="13"/>
        <v>0</v>
      </c>
      <c r="L104" s="100">
        <f t="shared" si="9"/>
        <v>0</v>
      </c>
      <c r="M104" s="98">
        <f t="shared" si="10"/>
        <v>0</v>
      </c>
      <c r="N104" s="105">
        <f t="shared" si="11"/>
        <v>0</v>
      </c>
      <c r="O104" s="80"/>
      <c r="P104" s="79">
        <f t="shared" si="7"/>
        <v>1E-4</v>
      </c>
    </row>
    <row r="105" spans="1:16" ht="24.75" customHeight="1" x14ac:dyDescent="0.3">
      <c r="A105" s="69">
        <f t="shared" si="8"/>
        <v>0</v>
      </c>
      <c r="B105" s="77">
        <f>'Équipes 3e cycle'!$A105</f>
        <v>0</v>
      </c>
      <c r="C105" s="71" t="e">
        <f>VLOOKUP($B105,'Équipes 3e cycle'!$A$8:$D$107,2,FALSE)</f>
        <v>#N/A</v>
      </c>
      <c r="D105" s="71" t="e">
        <f>VLOOKUP($B105,'Équipes 3e cycle'!$A$8:$D$107,3,FALSE)</f>
        <v>#N/A</v>
      </c>
      <c r="E105" s="72" t="e">
        <f>VLOOKUP($B105,'Équipes 3e cycle'!$A$8:$D$107,4,FALSE)</f>
        <v>#N/A</v>
      </c>
      <c r="F105" s="73"/>
      <c r="G105" s="137"/>
      <c r="H105" s="140">
        <f t="shared" si="12"/>
        <v>0</v>
      </c>
      <c r="I105" s="73"/>
      <c r="J105" s="78"/>
      <c r="K105" s="97">
        <f t="shared" si="13"/>
        <v>0</v>
      </c>
      <c r="L105" s="100">
        <f t="shared" si="9"/>
        <v>0</v>
      </c>
      <c r="M105" s="98">
        <f t="shared" si="10"/>
        <v>0</v>
      </c>
      <c r="N105" s="105">
        <f t="shared" si="11"/>
        <v>0</v>
      </c>
      <c r="O105" s="80"/>
      <c r="P105" s="79">
        <f t="shared" si="7"/>
        <v>1E-4</v>
      </c>
    </row>
    <row r="106" spans="1:16" ht="24.75" customHeight="1" x14ac:dyDescent="0.3">
      <c r="A106" s="69">
        <f t="shared" si="8"/>
        <v>0</v>
      </c>
      <c r="B106" s="77">
        <f>'Équipes 3e cycle'!$A106</f>
        <v>0</v>
      </c>
      <c r="C106" s="71" t="e">
        <f>VLOOKUP($B106,'Équipes 3e cycle'!$A$8:$D$107,2,FALSE)</f>
        <v>#N/A</v>
      </c>
      <c r="D106" s="71" t="e">
        <f>VLOOKUP($B106,'Équipes 3e cycle'!$A$8:$D$107,3,FALSE)</f>
        <v>#N/A</v>
      </c>
      <c r="E106" s="72" t="e">
        <f>VLOOKUP($B106,'Équipes 3e cycle'!$A$8:$D$107,4,FALSE)</f>
        <v>#N/A</v>
      </c>
      <c r="F106" s="73"/>
      <c r="G106" s="137"/>
      <c r="H106" s="140">
        <f t="shared" si="12"/>
        <v>0</v>
      </c>
      <c r="I106" s="73"/>
      <c r="J106" s="78"/>
      <c r="K106" s="97">
        <f t="shared" si="13"/>
        <v>0</v>
      </c>
      <c r="L106" s="100">
        <f t="shared" si="9"/>
        <v>0</v>
      </c>
      <c r="M106" s="98">
        <f t="shared" si="10"/>
        <v>0</v>
      </c>
      <c r="N106" s="105">
        <f t="shared" si="11"/>
        <v>0</v>
      </c>
      <c r="O106" s="80"/>
      <c r="P106" s="79">
        <f t="shared" si="7"/>
        <v>1E-4</v>
      </c>
    </row>
    <row r="107" spans="1:16" ht="24.75" customHeight="1" x14ac:dyDescent="0.3">
      <c r="A107" s="69">
        <f t="shared" si="8"/>
        <v>0</v>
      </c>
      <c r="B107" s="81">
        <f>'Équipes 3e cycle'!$A107</f>
        <v>0</v>
      </c>
      <c r="C107" s="82" t="e">
        <f>VLOOKUP($B107,'Équipes 3e cycle'!$A$8:$D$107,2,FALSE)</f>
        <v>#N/A</v>
      </c>
      <c r="D107" s="82" t="e">
        <f>VLOOKUP($B107,'Équipes 3e cycle'!$A$8:$D$107,3,FALSE)</f>
        <v>#N/A</v>
      </c>
      <c r="E107" s="83" t="e">
        <f>VLOOKUP($B107,'Équipes 3e cycle'!$A$8:$D$107,4,FALSE)</f>
        <v>#N/A</v>
      </c>
      <c r="F107" s="84"/>
      <c r="G107" s="138"/>
      <c r="H107" s="141">
        <f t="shared" si="12"/>
        <v>0</v>
      </c>
      <c r="I107" s="84"/>
      <c r="J107" s="85"/>
      <c r="K107" s="141">
        <f t="shared" si="13"/>
        <v>0</v>
      </c>
      <c r="L107" s="101">
        <f t="shared" si="9"/>
        <v>0</v>
      </c>
      <c r="M107" s="103">
        <f t="shared" si="10"/>
        <v>0</v>
      </c>
      <c r="N107" s="106">
        <f>LARGE(L107:M107,1)</f>
        <v>0</v>
      </c>
      <c r="O107" s="86"/>
      <c r="P107" s="87">
        <f t="shared" si="7"/>
        <v>1E-4</v>
      </c>
    </row>
  </sheetData>
  <sheetProtection password="DD18" sheet="1" objects="1" scenarios="1"/>
  <mergeCells count="21">
    <mergeCell ref="B1:P1"/>
    <mergeCell ref="B2:P2"/>
    <mergeCell ref="B3:P3"/>
    <mergeCell ref="O4:O6"/>
    <mergeCell ref="P4:P6"/>
    <mergeCell ref="K5:K6"/>
    <mergeCell ref="L4:L6"/>
    <mergeCell ref="M4:M6"/>
    <mergeCell ref="N4:N6"/>
    <mergeCell ref="F4:H4"/>
    <mergeCell ref="I4:K4"/>
    <mergeCell ref="F5:F6"/>
    <mergeCell ref="G5:G6"/>
    <mergeCell ref="H5:H6"/>
    <mergeCell ref="I5:I6"/>
    <mergeCell ref="J5:J6"/>
    <mergeCell ref="A4:A6"/>
    <mergeCell ref="B4:B6"/>
    <mergeCell ref="C4:C6"/>
    <mergeCell ref="D4:D6"/>
    <mergeCell ref="E4:E6"/>
  </mergeCells>
  <conditionalFormatting sqref="P8:P107">
    <cfRule type="duplicateValues" dxfId="2" priority="2"/>
  </conditionalFormatting>
  <conditionalFormatting sqref="P7">
    <cfRule type="duplicateValues" dxfId="1" priority="1"/>
  </conditionalFormatting>
  <dataValidations count="3">
    <dataValidation allowBlank="1" showInputMessage="1" showErrorMessage="1" error="Entrez un chiffre entre 1 et 2." sqref="H7:H107 K7:M107"/>
    <dataValidation type="whole" allowBlank="1" showInputMessage="1" showErrorMessage="1" error="Inscrire le nombre de secondes à l'aide d'un nombre entier." sqref="G7:G107 J7:J107">
      <formula1>1</formula1>
      <formula2>500</formula2>
    </dataValidation>
    <dataValidation type="whole" allowBlank="1" showInputMessage="1" showErrorMessage="1" error="Inscrire un nombre entre 0 et 30." sqref="F7:F107 I7:I107">
      <formula1>0</formula1>
      <formula2>30</formula2>
    </dataValidation>
  </dataValidations>
  <pageMargins left="0.7" right="0.7" top="0.75" bottom="0.75" header="0.3" footer="0.3"/>
  <pageSetup scale="25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6</vt:i4>
      </vt:variant>
    </vt:vector>
  </HeadingPairs>
  <TitlesOfParts>
    <vt:vector size="16" baseType="lpstr">
      <vt:lpstr>Mode d'emploi</vt:lpstr>
      <vt:lpstr>Équipes 1er cycle</vt:lpstr>
      <vt:lpstr>Pointage 1er cycle</vt:lpstr>
      <vt:lpstr>Classement 1er cycle</vt:lpstr>
      <vt:lpstr>Équipes 2e cycle</vt:lpstr>
      <vt:lpstr>Pointage 2e cycle</vt:lpstr>
      <vt:lpstr>Classement 2e cycle</vt:lpstr>
      <vt:lpstr>Équipes 3e cycle</vt:lpstr>
      <vt:lpstr>Pointage 3e cycle</vt:lpstr>
      <vt:lpstr>Classement 3e cycle</vt:lpstr>
      <vt:lpstr>'Classement 1er cycle'!Zone_d_impression</vt:lpstr>
      <vt:lpstr>'Classement 2e cycle'!Zone_d_impression</vt:lpstr>
      <vt:lpstr>'Classement 3e cycle'!Zone_d_impression</vt:lpstr>
      <vt:lpstr>'Pointage 1er cycle'!Zone_d_impression</vt:lpstr>
      <vt:lpstr>'Pointage 2e cycle'!Zone_d_impression</vt:lpstr>
      <vt:lpstr>'Pointage 3e cycle'!Zone_d_impression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Bolduc</dc:creator>
  <cp:lastModifiedBy>Adjoint projets</cp:lastModifiedBy>
  <cp:lastPrinted>2019-04-23T19:48:25Z</cp:lastPrinted>
  <dcterms:created xsi:type="dcterms:W3CDTF">2015-01-18T20:23:58Z</dcterms:created>
  <dcterms:modified xsi:type="dcterms:W3CDTF">2021-01-24T04:35:40Z</dcterms:modified>
</cp:coreProperties>
</file>