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_Serveur_R\A10- Programmes Réseau - Projets\B02- Défi apprenti génie\C00- Cahier des charges et annexes\S- Annexes\A10.10 - Tableau de pointage Excel - finale locale\"/>
    </mc:Choice>
  </mc:AlternateContent>
  <xr:revisionPtr revIDLastSave="0" documentId="8_{71C4BCA7-28BC-42CE-BCD2-0D0EA0F43709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Mode d'emploi" sheetId="3" r:id="rId1"/>
    <sheet name="Équipes 1er cycle" sheetId="2" r:id="rId2"/>
    <sheet name="Pointage 1er cycle" sheetId="1" r:id="rId3"/>
    <sheet name="Classement 1er cycle" sheetId="10" r:id="rId4"/>
    <sheet name="Équipes 2e cycle" sheetId="31" r:id="rId5"/>
    <sheet name="Pointage 2e cycle" sheetId="32" r:id="rId6"/>
    <sheet name="Classement 2e cycle" sheetId="33" r:id="rId7"/>
    <sheet name="Équipes 3e cycle" sheetId="34" r:id="rId8"/>
    <sheet name="Pointage 3e cycle" sheetId="35" r:id="rId9"/>
    <sheet name="Classement 3e cycle" sheetId="36" r:id="rId10"/>
  </sheets>
  <definedNames>
    <definedName name="_xlnm.Print_Area" localSheetId="3">'Classement 1er cycle'!$B$1:$G$23</definedName>
    <definedName name="_xlnm.Print_Area" localSheetId="6">'Classement 2e cycle'!$B$1:$G$23</definedName>
    <definedName name="_xlnm.Print_Area" localSheetId="9">'Classement 3e cycle'!$B$1:$G$23</definedName>
    <definedName name="_xlnm.Print_Area" localSheetId="2">'Pointage 1er cycle'!$B$1:$Z$38</definedName>
    <definedName name="_xlnm.Print_Area" localSheetId="5">'Pointage 2e cycle'!$B$1:$Z$38</definedName>
    <definedName name="_xlnm.Print_Area" localSheetId="8">'Pointage 3e cycle'!$B$1:$Z$38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35" l="1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29" i="35"/>
  <c r="X30" i="35"/>
  <c r="X31" i="35"/>
  <c r="X32" i="35"/>
  <c r="X33" i="35"/>
  <c r="X34" i="35"/>
  <c r="X35" i="35"/>
  <c r="X36" i="35"/>
  <c r="X37" i="35"/>
  <c r="X38" i="35"/>
  <c r="X39" i="35"/>
  <c r="X40" i="35"/>
  <c r="X41" i="35"/>
  <c r="X42" i="35"/>
  <c r="X43" i="35"/>
  <c r="X44" i="35"/>
  <c r="X45" i="35"/>
  <c r="X46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X72" i="35"/>
  <c r="X73" i="35"/>
  <c r="X74" i="35"/>
  <c r="X75" i="35"/>
  <c r="X76" i="35"/>
  <c r="X77" i="35"/>
  <c r="X78" i="35"/>
  <c r="X79" i="35"/>
  <c r="X80" i="35"/>
  <c r="X81" i="35"/>
  <c r="X82" i="35"/>
  <c r="X83" i="35"/>
  <c r="X84" i="35"/>
  <c r="X85" i="35"/>
  <c r="X86" i="35"/>
  <c r="X87" i="35"/>
  <c r="X88" i="35"/>
  <c r="X89" i="35"/>
  <c r="X90" i="35"/>
  <c r="X91" i="35"/>
  <c r="X92" i="35"/>
  <c r="X93" i="35"/>
  <c r="X94" i="35"/>
  <c r="X95" i="35"/>
  <c r="X96" i="35"/>
  <c r="X97" i="35"/>
  <c r="X98" i="35"/>
  <c r="X99" i="35"/>
  <c r="X100" i="35"/>
  <c r="X101" i="35"/>
  <c r="X102" i="35"/>
  <c r="X103" i="35"/>
  <c r="X104" i="35"/>
  <c r="X105" i="35"/>
  <c r="X106" i="35"/>
  <c r="X107" i="35"/>
  <c r="X108" i="35"/>
  <c r="X9" i="35"/>
  <c r="X8" i="35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29" i="32"/>
  <c r="X30" i="32"/>
  <c r="X31" i="32"/>
  <c r="X32" i="32"/>
  <c r="X33" i="32"/>
  <c r="X34" i="32"/>
  <c r="X35" i="32"/>
  <c r="X36" i="32"/>
  <c r="X37" i="32"/>
  <c r="X38" i="32"/>
  <c r="X39" i="32"/>
  <c r="X40" i="32"/>
  <c r="X41" i="32"/>
  <c r="X42" i="32"/>
  <c r="X43" i="32"/>
  <c r="X44" i="32"/>
  <c r="X45" i="32"/>
  <c r="X46" i="32"/>
  <c r="X47" i="32"/>
  <c r="X48" i="32"/>
  <c r="X49" i="32"/>
  <c r="X50" i="32"/>
  <c r="X51" i="32"/>
  <c r="X52" i="32"/>
  <c r="X53" i="32"/>
  <c r="X54" i="32"/>
  <c r="X55" i="32"/>
  <c r="X56" i="32"/>
  <c r="X57" i="32"/>
  <c r="X58" i="32"/>
  <c r="X59" i="32"/>
  <c r="X60" i="32"/>
  <c r="X61" i="32"/>
  <c r="X62" i="32"/>
  <c r="X63" i="32"/>
  <c r="X64" i="32"/>
  <c r="X65" i="32"/>
  <c r="X66" i="32"/>
  <c r="X67" i="32"/>
  <c r="X68" i="32"/>
  <c r="X69" i="32"/>
  <c r="X70" i="32"/>
  <c r="X71" i="32"/>
  <c r="X72" i="32"/>
  <c r="X73" i="32"/>
  <c r="X74" i="32"/>
  <c r="X75" i="32"/>
  <c r="X76" i="32"/>
  <c r="X77" i="32"/>
  <c r="X78" i="32"/>
  <c r="X79" i="32"/>
  <c r="X80" i="32"/>
  <c r="X81" i="32"/>
  <c r="X82" i="32"/>
  <c r="X83" i="32"/>
  <c r="X84" i="32"/>
  <c r="X85" i="32"/>
  <c r="X86" i="32"/>
  <c r="X87" i="32"/>
  <c r="X88" i="32"/>
  <c r="X89" i="32"/>
  <c r="X90" i="32"/>
  <c r="X91" i="32"/>
  <c r="X92" i="32"/>
  <c r="X93" i="32"/>
  <c r="X94" i="32"/>
  <c r="X95" i="32"/>
  <c r="X96" i="32"/>
  <c r="X97" i="32"/>
  <c r="X98" i="32"/>
  <c r="X99" i="32"/>
  <c r="X100" i="32"/>
  <c r="X101" i="32"/>
  <c r="X102" i="32"/>
  <c r="X103" i="32"/>
  <c r="X104" i="32"/>
  <c r="X105" i="32"/>
  <c r="X106" i="32"/>
  <c r="X107" i="32"/>
  <c r="X108" i="32"/>
  <c r="X9" i="32"/>
  <c r="X8" i="32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9" i="1"/>
  <c r="X8" i="1"/>
  <c r="B108" i="35" l="1"/>
  <c r="E108" i="35" s="1"/>
  <c r="B107" i="35"/>
  <c r="D107" i="35" s="1"/>
  <c r="B106" i="35"/>
  <c r="Z106" i="35" s="1"/>
  <c r="A106" i="35" s="1"/>
  <c r="B105" i="35"/>
  <c r="Z105" i="35" s="1"/>
  <c r="A105" i="35" s="1"/>
  <c r="B104" i="35"/>
  <c r="E104" i="35" s="1"/>
  <c r="B103" i="35"/>
  <c r="E103" i="35" s="1"/>
  <c r="B102" i="35"/>
  <c r="D102" i="35" s="1"/>
  <c r="B101" i="35"/>
  <c r="C101" i="35" s="1"/>
  <c r="B100" i="35"/>
  <c r="C100" i="35" s="1"/>
  <c r="D99" i="35"/>
  <c r="C99" i="35"/>
  <c r="B99" i="35"/>
  <c r="Z99" i="35" s="1"/>
  <c r="A99" i="35" s="1"/>
  <c r="B98" i="35"/>
  <c r="Z98" i="35" s="1"/>
  <c r="A98" i="35" s="1"/>
  <c r="B97" i="35"/>
  <c r="Z97" i="35" s="1"/>
  <c r="A97" i="35" s="1"/>
  <c r="B96" i="35"/>
  <c r="E96" i="35" s="1"/>
  <c r="B95" i="35"/>
  <c r="Z95" i="35" s="1"/>
  <c r="A95" i="35" s="1"/>
  <c r="B94" i="35"/>
  <c r="B93" i="35"/>
  <c r="C93" i="35" s="1"/>
  <c r="B92" i="35"/>
  <c r="C92" i="35" s="1"/>
  <c r="B91" i="35"/>
  <c r="D91" i="35" s="1"/>
  <c r="Z90" i="35"/>
  <c r="A90" i="35" s="1"/>
  <c r="E90" i="35"/>
  <c r="D90" i="35"/>
  <c r="B90" i="35"/>
  <c r="C90" i="35" s="1"/>
  <c r="B89" i="35"/>
  <c r="C89" i="35" s="1"/>
  <c r="B88" i="35"/>
  <c r="E88" i="35" s="1"/>
  <c r="B87" i="35"/>
  <c r="Z87" i="35" s="1"/>
  <c r="A87" i="35" s="1"/>
  <c r="B86" i="35"/>
  <c r="Z86" i="35" s="1"/>
  <c r="A86" i="35" s="1"/>
  <c r="B85" i="35"/>
  <c r="C85" i="35" s="1"/>
  <c r="B84" i="35"/>
  <c r="Z84" i="35" s="1"/>
  <c r="A84" i="35" s="1"/>
  <c r="B83" i="35"/>
  <c r="Z83" i="35" s="1"/>
  <c r="A83" i="35" s="1"/>
  <c r="B82" i="35"/>
  <c r="E82" i="35" s="1"/>
  <c r="E81" i="35"/>
  <c r="B81" i="35"/>
  <c r="D81" i="35" s="1"/>
  <c r="B80" i="35"/>
  <c r="E80" i="35" s="1"/>
  <c r="B79" i="35"/>
  <c r="Z79" i="35" s="1"/>
  <c r="A79" i="35" s="1"/>
  <c r="Z78" i="35"/>
  <c r="A78" i="35" s="1"/>
  <c r="B78" i="35"/>
  <c r="E78" i="35" s="1"/>
  <c r="B77" i="35"/>
  <c r="C77" i="35" s="1"/>
  <c r="B76" i="35"/>
  <c r="E76" i="35" s="1"/>
  <c r="B75" i="35"/>
  <c r="Z75" i="35" s="1"/>
  <c r="A75" i="35" s="1"/>
  <c r="B74" i="35"/>
  <c r="Z74" i="35" s="1"/>
  <c r="A74" i="35" s="1"/>
  <c r="B73" i="35"/>
  <c r="Z73" i="35" s="1"/>
  <c r="A73" i="35" s="1"/>
  <c r="B72" i="35"/>
  <c r="C72" i="35" s="1"/>
  <c r="B71" i="35"/>
  <c r="Z71" i="35" s="1"/>
  <c r="A71" i="35" s="1"/>
  <c r="B70" i="35"/>
  <c r="D70" i="35" s="1"/>
  <c r="B69" i="35"/>
  <c r="C69" i="35" s="1"/>
  <c r="B68" i="35"/>
  <c r="E68" i="35" s="1"/>
  <c r="B67" i="35"/>
  <c r="Z67" i="35" s="1"/>
  <c r="A67" i="35" s="1"/>
  <c r="B66" i="35"/>
  <c r="Z66" i="35" s="1"/>
  <c r="A66" i="35" s="1"/>
  <c r="B65" i="35"/>
  <c r="D65" i="35" s="1"/>
  <c r="B64" i="35"/>
  <c r="C64" i="35" s="1"/>
  <c r="Z63" i="35"/>
  <c r="A63" i="35" s="1"/>
  <c r="B63" i="35"/>
  <c r="E63" i="35" s="1"/>
  <c r="B62" i="35"/>
  <c r="D62" i="35" s="1"/>
  <c r="B61" i="35"/>
  <c r="C61" i="35" s="1"/>
  <c r="C60" i="35"/>
  <c r="B60" i="35"/>
  <c r="E60" i="35" s="1"/>
  <c r="B59" i="35"/>
  <c r="Z59" i="35" s="1"/>
  <c r="A59" i="35" s="1"/>
  <c r="B58" i="35"/>
  <c r="Z58" i="35" s="1"/>
  <c r="A58" i="35" s="1"/>
  <c r="B57" i="35"/>
  <c r="Z57" i="35" s="1"/>
  <c r="A57" i="35" s="1"/>
  <c r="B56" i="35"/>
  <c r="C56" i="35" s="1"/>
  <c r="D55" i="35"/>
  <c r="C55" i="35"/>
  <c r="B55" i="35"/>
  <c r="Z55" i="35" s="1"/>
  <c r="A55" i="35" s="1"/>
  <c r="B54" i="35"/>
  <c r="D54" i="35" s="1"/>
  <c r="B53" i="35"/>
  <c r="C53" i="35" s="1"/>
  <c r="B52" i="35"/>
  <c r="E52" i="35" s="1"/>
  <c r="B51" i="35"/>
  <c r="Z51" i="35" s="1"/>
  <c r="A51" i="35" s="1"/>
  <c r="B50" i="35"/>
  <c r="E50" i="35" s="1"/>
  <c r="B49" i="35"/>
  <c r="Z49" i="35" s="1"/>
  <c r="A49" i="35" s="1"/>
  <c r="B48" i="35"/>
  <c r="C48" i="35" s="1"/>
  <c r="B47" i="35"/>
  <c r="C47" i="35" s="1"/>
  <c r="B46" i="35"/>
  <c r="D46" i="35" s="1"/>
  <c r="E45" i="35"/>
  <c r="B45" i="35"/>
  <c r="C45" i="35" s="1"/>
  <c r="B44" i="35"/>
  <c r="E44" i="35" s="1"/>
  <c r="B43" i="35"/>
  <c r="Z43" i="35" s="1"/>
  <c r="A43" i="35" s="1"/>
  <c r="B42" i="35"/>
  <c r="Z42" i="35" s="1"/>
  <c r="A42" i="35" s="1"/>
  <c r="B41" i="35"/>
  <c r="E41" i="35" s="1"/>
  <c r="Z40" i="35"/>
  <c r="A40" i="35" s="1"/>
  <c r="B40" i="35"/>
  <c r="C40" i="35" s="1"/>
  <c r="B39" i="35"/>
  <c r="Z39" i="35" s="1"/>
  <c r="A39" i="35" s="1"/>
  <c r="B38" i="35"/>
  <c r="D38" i="35" s="1"/>
  <c r="B37" i="35"/>
  <c r="C37" i="35" s="1"/>
  <c r="B36" i="35"/>
  <c r="E36" i="35" s="1"/>
  <c r="B35" i="35"/>
  <c r="Z35" i="35" s="1"/>
  <c r="A35" i="35" s="1"/>
  <c r="B34" i="35"/>
  <c r="E34" i="35" s="1"/>
  <c r="E33" i="35"/>
  <c r="D33" i="35"/>
  <c r="C33" i="35"/>
  <c r="B33" i="35"/>
  <c r="Z33" i="35" s="1"/>
  <c r="A33" i="35" s="1"/>
  <c r="B32" i="35"/>
  <c r="C32" i="35" s="1"/>
  <c r="B31" i="35"/>
  <c r="Z31" i="35" s="1"/>
  <c r="A31" i="35" s="1"/>
  <c r="B30" i="35"/>
  <c r="D30" i="35" s="1"/>
  <c r="D29" i="35"/>
  <c r="B29" i="35"/>
  <c r="C29" i="35" s="1"/>
  <c r="Z28" i="35"/>
  <c r="A28" i="35" s="1"/>
  <c r="B28" i="35"/>
  <c r="E28" i="35" s="1"/>
  <c r="B27" i="35"/>
  <c r="Z27" i="35" s="1"/>
  <c r="A27" i="35" s="1"/>
  <c r="B26" i="35"/>
  <c r="E26" i="35" s="1"/>
  <c r="B25" i="35"/>
  <c r="C25" i="35" s="1"/>
  <c r="E24" i="35"/>
  <c r="B24" i="35"/>
  <c r="C24" i="35" s="1"/>
  <c r="Z23" i="35"/>
  <c r="A23" i="35" s="1"/>
  <c r="B23" i="35"/>
  <c r="D23" i="35" s="1"/>
  <c r="B22" i="35"/>
  <c r="D22" i="35" s="1"/>
  <c r="B21" i="35"/>
  <c r="C21" i="35" s="1"/>
  <c r="B20" i="35"/>
  <c r="E20" i="35" s="1"/>
  <c r="B19" i="35"/>
  <c r="Z19" i="35" s="1"/>
  <c r="A19" i="35" s="1"/>
  <c r="B18" i="35"/>
  <c r="E18" i="35" s="1"/>
  <c r="B17" i="35"/>
  <c r="Z17" i="35" s="1"/>
  <c r="A17" i="35" s="1"/>
  <c r="B16" i="35"/>
  <c r="C16" i="35" s="1"/>
  <c r="D15" i="35"/>
  <c r="C15" i="35"/>
  <c r="B15" i="35"/>
  <c r="Z15" i="35" s="1"/>
  <c r="A15" i="35" s="1"/>
  <c r="Z14" i="35"/>
  <c r="A14" i="35" s="1"/>
  <c r="E14" i="35"/>
  <c r="B14" i="35"/>
  <c r="D14" i="35" s="1"/>
  <c r="B13" i="35"/>
  <c r="C13" i="35" s="1"/>
  <c r="B12" i="35"/>
  <c r="E12" i="35" s="1"/>
  <c r="B11" i="35"/>
  <c r="Z11" i="35" s="1"/>
  <c r="A11" i="35" s="1"/>
  <c r="B10" i="35"/>
  <c r="E10" i="35" s="1"/>
  <c r="B9" i="35"/>
  <c r="Z9" i="35" s="1"/>
  <c r="B8" i="35"/>
  <c r="C8" i="35" s="1"/>
  <c r="B108" i="32"/>
  <c r="D108" i="32" s="1"/>
  <c r="D107" i="32"/>
  <c r="B107" i="32"/>
  <c r="C107" i="32" s="1"/>
  <c r="E106" i="32"/>
  <c r="B106" i="32"/>
  <c r="D106" i="32" s="1"/>
  <c r="B105" i="32"/>
  <c r="Z105" i="32" s="1"/>
  <c r="A105" i="32" s="1"/>
  <c r="B104" i="32"/>
  <c r="Z104" i="32" s="1"/>
  <c r="A104" i="32" s="1"/>
  <c r="Z103" i="32"/>
  <c r="A103" i="32" s="1"/>
  <c r="B103" i="32"/>
  <c r="C103" i="32" s="1"/>
  <c r="B102" i="32"/>
  <c r="Z102" i="32" s="1"/>
  <c r="A102" i="32" s="1"/>
  <c r="B101" i="32"/>
  <c r="E101" i="32" s="1"/>
  <c r="B100" i="32"/>
  <c r="D100" i="32" s="1"/>
  <c r="B99" i="32"/>
  <c r="C99" i="32" s="1"/>
  <c r="B98" i="32"/>
  <c r="Z98" i="32" s="1"/>
  <c r="A98" i="32" s="1"/>
  <c r="B97" i="32"/>
  <c r="E97" i="32" s="1"/>
  <c r="B96" i="32"/>
  <c r="D96" i="32" s="1"/>
  <c r="E95" i="32"/>
  <c r="B95" i="32"/>
  <c r="C95" i="32" s="1"/>
  <c r="B94" i="32"/>
  <c r="D94" i="32" s="1"/>
  <c r="B93" i="32"/>
  <c r="E93" i="32" s="1"/>
  <c r="B92" i="32"/>
  <c r="D92" i="32" s="1"/>
  <c r="B91" i="32"/>
  <c r="C91" i="32" s="1"/>
  <c r="E90" i="32"/>
  <c r="B90" i="32"/>
  <c r="Z90" i="32" s="1"/>
  <c r="A90" i="32" s="1"/>
  <c r="B89" i="32"/>
  <c r="E89" i="32" s="1"/>
  <c r="B88" i="32"/>
  <c r="D88" i="32" s="1"/>
  <c r="B87" i="32"/>
  <c r="C87" i="32" s="1"/>
  <c r="B86" i="32"/>
  <c r="E86" i="32" s="1"/>
  <c r="B85" i="32"/>
  <c r="E85" i="32" s="1"/>
  <c r="B84" i="32"/>
  <c r="D84" i="32" s="1"/>
  <c r="D83" i="32"/>
  <c r="B83" i="32"/>
  <c r="C83" i="32" s="1"/>
  <c r="Z82" i="32"/>
  <c r="A82" i="32" s="1"/>
  <c r="B82" i="32"/>
  <c r="E82" i="32" s="1"/>
  <c r="B81" i="32"/>
  <c r="E81" i="32" s="1"/>
  <c r="Z80" i="32"/>
  <c r="A80" i="32" s="1"/>
  <c r="B80" i="32"/>
  <c r="D80" i="32" s="1"/>
  <c r="B79" i="32"/>
  <c r="C79" i="32" s="1"/>
  <c r="B78" i="32"/>
  <c r="Z78" i="32" s="1"/>
  <c r="A78" i="32" s="1"/>
  <c r="B77" i="32"/>
  <c r="D77" i="32" s="1"/>
  <c r="D76" i="32"/>
  <c r="C76" i="32"/>
  <c r="B76" i="32"/>
  <c r="E76" i="32" s="1"/>
  <c r="C75" i="32"/>
  <c r="B75" i="32"/>
  <c r="E75" i="32" s="1"/>
  <c r="B74" i="32"/>
  <c r="E74" i="32" s="1"/>
  <c r="B73" i="32"/>
  <c r="Z73" i="32" s="1"/>
  <c r="A73" i="32" s="1"/>
  <c r="D72" i="32"/>
  <c r="B72" i="32"/>
  <c r="E72" i="32" s="1"/>
  <c r="B71" i="32"/>
  <c r="E71" i="32" s="1"/>
  <c r="B70" i="32"/>
  <c r="D70" i="32" s="1"/>
  <c r="B69" i="32"/>
  <c r="C69" i="32" s="1"/>
  <c r="B68" i="32"/>
  <c r="E68" i="32" s="1"/>
  <c r="B67" i="32"/>
  <c r="E67" i="32" s="1"/>
  <c r="B66" i="32"/>
  <c r="E66" i="32" s="1"/>
  <c r="B65" i="32"/>
  <c r="Z65" i="32" s="1"/>
  <c r="A65" i="32" s="1"/>
  <c r="B64" i="32"/>
  <c r="E64" i="32" s="1"/>
  <c r="Z63" i="32"/>
  <c r="A63" i="32" s="1"/>
  <c r="C63" i="32"/>
  <c r="B63" i="32"/>
  <c r="E63" i="32" s="1"/>
  <c r="B62" i="32"/>
  <c r="D62" i="32" s="1"/>
  <c r="B61" i="32"/>
  <c r="C61" i="32" s="1"/>
  <c r="C60" i="32"/>
  <c r="B60" i="32"/>
  <c r="E60" i="32" s="1"/>
  <c r="B59" i="32"/>
  <c r="E59" i="32" s="1"/>
  <c r="B58" i="32"/>
  <c r="E58" i="32" s="1"/>
  <c r="Z57" i="32"/>
  <c r="A57" i="32" s="1"/>
  <c r="B57" i="32"/>
  <c r="E57" i="32" s="1"/>
  <c r="B56" i="32"/>
  <c r="C56" i="32" s="1"/>
  <c r="B55" i="32"/>
  <c r="E55" i="32" s="1"/>
  <c r="B54" i="32"/>
  <c r="D54" i="32" s="1"/>
  <c r="D53" i="32"/>
  <c r="B53" i="32"/>
  <c r="C53" i="32" s="1"/>
  <c r="B52" i="32"/>
  <c r="E52" i="32" s="1"/>
  <c r="B51" i="32"/>
  <c r="E51" i="32" s="1"/>
  <c r="B50" i="32"/>
  <c r="E50" i="32" s="1"/>
  <c r="D49" i="32"/>
  <c r="B49" i="32"/>
  <c r="C49" i="32" s="1"/>
  <c r="Z48" i="32"/>
  <c r="A48" i="32" s="1"/>
  <c r="D48" i="32"/>
  <c r="B48" i="32"/>
  <c r="C48" i="32" s="1"/>
  <c r="B47" i="32"/>
  <c r="E47" i="32" s="1"/>
  <c r="B46" i="32"/>
  <c r="D46" i="32" s="1"/>
  <c r="E45" i="32"/>
  <c r="B45" i="32"/>
  <c r="C45" i="32" s="1"/>
  <c r="Z44" i="32"/>
  <c r="A44" i="32" s="1"/>
  <c r="D44" i="32"/>
  <c r="C44" i="32"/>
  <c r="B44" i="32"/>
  <c r="E44" i="32" s="1"/>
  <c r="B43" i="32"/>
  <c r="E43" i="32" s="1"/>
  <c r="B42" i="32"/>
  <c r="E42" i="32" s="1"/>
  <c r="E41" i="32"/>
  <c r="D41" i="32"/>
  <c r="B41" i="32"/>
  <c r="Z41" i="32" s="1"/>
  <c r="A41" i="32" s="1"/>
  <c r="B40" i="32"/>
  <c r="C40" i="32" s="1"/>
  <c r="B39" i="32"/>
  <c r="E39" i="32" s="1"/>
  <c r="B38" i="32"/>
  <c r="D38" i="32" s="1"/>
  <c r="B37" i="32"/>
  <c r="C37" i="32" s="1"/>
  <c r="Z36" i="32"/>
  <c r="A36" i="32" s="1"/>
  <c r="D36" i="32"/>
  <c r="B36" i="32"/>
  <c r="E36" i="32" s="1"/>
  <c r="B35" i="32"/>
  <c r="E35" i="32" s="1"/>
  <c r="B34" i="32"/>
  <c r="E34" i="32" s="1"/>
  <c r="B33" i="32"/>
  <c r="D33" i="32" s="1"/>
  <c r="B32" i="32"/>
  <c r="Z32" i="32" s="1"/>
  <c r="A32" i="32" s="1"/>
  <c r="B31" i="32"/>
  <c r="E31" i="32" s="1"/>
  <c r="B30" i="32"/>
  <c r="D30" i="32" s="1"/>
  <c r="B29" i="32"/>
  <c r="C29" i="32" s="1"/>
  <c r="B28" i="32"/>
  <c r="E28" i="32" s="1"/>
  <c r="C27" i="32"/>
  <c r="B27" i="32"/>
  <c r="E27" i="32" s="1"/>
  <c r="B26" i="32"/>
  <c r="E26" i="32" s="1"/>
  <c r="D25" i="32"/>
  <c r="B25" i="32"/>
  <c r="Z25" i="32" s="1"/>
  <c r="A25" i="32" s="1"/>
  <c r="B24" i="32"/>
  <c r="D24" i="32" s="1"/>
  <c r="B23" i="32"/>
  <c r="E23" i="32" s="1"/>
  <c r="B22" i="32"/>
  <c r="D22" i="32" s="1"/>
  <c r="B21" i="32"/>
  <c r="C21" i="32" s="1"/>
  <c r="B20" i="32"/>
  <c r="E20" i="32" s="1"/>
  <c r="B19" i="32"/>
  <c r="E19" i="32" s="1"/>
  <c r="B18" i="32"/>
  <c r="E18" i="32" s="1"/>
  <c r="B17" i="32"/>
  <c r="C17" i="32" s="1"/>
  <c r="B16" i="32"/>
  <c r="Z16" i="32" s="1"/>
  <c r="A16" i="32" s="1"/>
  <c r="B15" i="32"/>
  <c r="E15" i="32" s="1"/>
  <c r="B14" i="32"/>
  <c r="D14" i="32" s="1"/>
  <c r="B13" i="32"/>
  <c r="C13" i="32" s="1"/>
  <c r="B12" i="32"/>
  <c r="E12" i="32" s="1"/>
  <c r="B11" i="32"/>
  <c r="E11" i="32" s="1"/>
  <c r="B10" i="32"/>
  <c r="E10" i="32" s="1"/>
  <c r="B9" i="32"/>
  <c r="C9" i="32" s="1"/>
  <c r="Z8" i="32"/>
  <c r="A8" i="32" s="1"/>
  <c r="B8" i="32"/>
  <c r="D8" i="32" s="1"/>
  <c r="E29" i="35" l="1"/>
  <c r="D47" i="35"/>
  <c r="C57" i="35"/>
  <c r="C76" i="35"/>
  <c r="C87" i="35"/>
  <c r="D76" i="35"/>
  <c r="Z76" i="35"/>
  <c r="A76" i="35" s="1"/>
  <c r="Z93" i="35"/>
  <c r="A93" i="35" s="1"/>
  <c r="E55" i="35"/>
  <c r="Z64" i="35"/>
  <c r="A64" i="35" s="1"/>
  <c r="E99" i="35"/>
  <c r="D57" i="35"/>
  <c r="Z16" i="35"/>
  <c r="A16" i="35" s="1"/>
  <c r="E23" i="35"/>
  <c r="D28" i="35"/>
  <c r="E56" i="35"/>
  <c r="D100" i="35"/>
  <c r="C71" i="35"/>
  <c r="Z22" i="35"/>
  <c r="A22" i="35" s="1"/>
  <c r="D25" i="35"/>
  <c r="D36" i="35"/>
  <c r="Z41" i="35"/>
  <c r="A41" i="35" s="1"/>
  <c r="C46" i="35"/>
  <c r="C49" i="35"/>
  <c r="D52" i="35"/>
  <c r="Z62" i="35"/>
  <c r="A62" i="35" s="1"/>
  <c r="E65" i="35"/>
  <c r="D71" i="35"/>
  <c r="E92" i="35"/>
  <c r="C97" i="35"/>
  <c r="Z101" i="35"/>
  <c r="A101" i="35" s="1"/>
  <c r="C107" i="35"/>
  <c r="E22" i="35"/>
  <c r="Z32" i="35"/>
  <c r="A32" i="35" s="1"/>
  <c r="C36" i="35"/>
  <c r="C52" i="35"/>
  <c r="E84" i="35"/>
  <c r="E89" i="35"/>
  <c r="D92" i="35"/>
  <c r="E101" i="35"/>
  <c r="E25" i="35"/>
  <c r="Z36" i="35"/>
  <c r="A36" i="35" s="1"/>
  <c r="E46" i="35"/>
  <c r="D49" i="35"/>
  <c r="Z52" i="35"/>
  <c r="A52" i="35" s="1"/>
  <c r="E71" i="35"/>
  <c r="Z92" i="35"/>
  <c r="A92" i="35" s="1"/>
  <c r="D97" i="35"/>
  <c r="E107" i="35"/>
  <c r="Z25" i="35"/>
  <c r="A25" i="35" s="1"/>
  <c r="E49" i="35"/>
  <c r="E97" i="35"/>
  <c r="Z107" i="35"/>
  <c r="A107" i="35" s="1"/>
  <c r="Z12" i="35"/>
  <c r="A12" i="35" s="1"/>
  <c r="E9" i="35"/>
  <c r="D16" i="35"/>
  <c r="D21" i="35"/>
  <c r="E47" i="35"/>
  <c r="Z54" i="35"/>
  <c r="A54" i="35" s="1"/>
  <c r="Z56" i="35"/>
  <c r="A56" i="35" s="1"/>
  <c r="D60" i="35"/>
  <c r="D64" i="35"/>
  <c r="E100" i="35"/>
  <c r="D108" i="35"/>
  <c r="Z8" i="35"/>
  <c r="A8" i="35" s="1"/>
  <c r="E16" i="35"/>
  <c r="E21" i="35"/>
  <c r="D24" i="35"/>
  <c r="E31" i="35"/>
  <c r="D45" i="35"/>
  <c r="Z47" i="35"/>
  <c r="A47" i="35" s="1"/>
  <c r="Z60" i="35"/>
  <c r="A60" i="35" s="1"/>
  <c r="E64" i="35"/>
  <c r="E73" i="35"/>
  <c r="E91" i="35"/>
  <c r="Z100" i="35"/>
  <c r="A100" i="35" s="1"/>
  <c r="C105" i="35"/>
  <c r="Z108" i="35"/>
  <c r="A108" i="35" s="1"/>
  <c r="Z22" i="32"/>
  <c r="A22" i="32" s="1"/>
  <c r="E32" i="32"/>
  <c r="C85" i="32"/>
  <c r="C19" i="32"/>
  <c r="D23" i="32"/>
  <c r="Z27" i="32"/>
  <c r="A27" i="32" s="1"/>
  <c r="C47" i="32"/>
  <c r="E49" i="32"/>
  <c r="E53" i="32"/>
  <c r="D63" i="32"/>
  <c r="E78" i="32"/>
  <c r="Z86" i="32"/>
  <c r="A86" i="32" s="1"/>
  <c r="C98" i="32"/>
  <c r="E107" i="32"/>
  <c r="Z23" i="32"/>
  <c r="A23" i="32" s="1"/>
  <c r="D47" i="32"/>
  <c r="Z49" i="32"/>
  <c r="A49" i="32" s="1"/>
  <c r="D20" i="32"/>
  <c r="Z47" i="32"/>
  <c r="A47" i="32" s="1"/>
  <c r="D60" i="32"/>
  <c r="C71" i="32"/>
  <c r="Z75" i="32"/>
  <c r="A75" i="32" s="1"/>
  <c r="E83" i="32"/>
  <c r="D99" i="32"/>
  <c r="Z20" i="32"/>
  <c r="A20" i="32" s="1"/>
  <c r="C36" i="32"/>
  <c r="C41" i="32"/>
  <c r="Z50" i="32"/>
  <c r="A50" i="32" s="1"/>
  <c r="Z60" i="32"/>
  <c r="A60" i="32" s="1"/>
  <c r="D71" i="32"/>
  <c r="C80" i="32"/>
  <c r="Z83" i="32"/>
  <c r="A83" i="32" s="1"/>
  <c r="D95" i="32"/>
  <c r="E99" i="32"/>
  <c r="Z99" i="32"/>
  <c r="A99" i="32" s="1"/>
  <c r="Z34" i="32"/>
  <c r="A34" i="32" s="1"/>
  <c r="Z38" i="32"/>
  <c r="A38" i="32" s="1"/>
  <c r="D61" i="32"/>
  <c r="Z26" i="32"/>
  <c r="A26" i="32" s="1"/>
  <c r="Z58" i="32"/>
  <c r="A58" i="32" s="1"/>
  <c r="E61" i="32"/>
  <c r="C65" i="32"/>
  <c r="E21" i="32"/>
  <c r="C24" i="32"/>
  <c r="C39" i="32"/>
  <c r="Z54" i="32"/>
  <c r="A54" i="32" s="1"/>
  <c r="D65" i="32"/>
  <c r="Z77" i="32"/>
  <c r="A77" i="32" s="1"/>
  <c r="Z81" i="32"/>
  <c r="A81" i="32" s="1"/>
  <c r="Z84" i="32"/>
  <c r="A84" i="32" s="1"/>
  <c r="E88" i="32"/>
  <c r="C93" i="32"/>
  <c r="E108" i="32"/>
  <c r="E73" i="32"/>
  <c r="E24" i="32"/>
  <c r="D39" i="32"/>
  <c r="E65" i="32"/>
  <c r="Z88" i="32"/>
  <c r="A88" i="32" s="1"/>
  <c r="Z93" i="32"/>
  <c r="A93" i="32" s="1"/>
  <c r="Z108" i="32"/>
  <c r="A108" i="32" s="1"/>
  <c r="Z30" i="32"/>
  <c r="A30" i="32" s="1"/>
  <c r="Z39" i="32"/>
  <c r="A39" i="32" s="1"/>
  <c r="C8" i="32"/>
  <c r="C33" i="32"/>
  <c r="Z43" i="32"/>
  <c r="A43" i="32" s="1"/>
  <c r="Z46" i="32"/>
  <c r="A46" i="32" s="1"/>
  <c r="Z56" i="32"/>
  <c r="A56" i="32" s="1"/>
  <c r="Z85" i="32"/>
  <c r="A85" i="32" s="1"/>
  <c r="E94" i="32"/>
  <c r="D98" i="32"/>
  <c r="E102" i="32"/>
  <c r="Z106" i="32"/>
  <c r="A106" i="32" s="1"/>
  <c r="Z68" i="32"/>
  <c r="A68" i="32" s="1"/>
  <c r="Z24" i="32"/>
  <c r="A24" i="32" s="1"/>
  <c r="E8" i="32"/>
  <c r="C20" i="32"/>
  <c r="C23" i="32"/>
  <c r="C25" i="32"/>
  <c r="E33" i="32"/>
  <c r="Z104" i="35"/>
  <c r="A104" i="35" s="1"/>
  <c r="Z15" i="32"/>
  <c r="A15" i="32" s="1"/>
  <c r="E29" i="32"/>
  <c r="C32" i="32"/>
  <c r="Z33" i="32"/>
  <c r="A33" i="32" s="1"/>
  <c r="C51" i="32"/>
  <c r="D56" i="32"/>
  <c r="C68" i="32"/>
  <c r="Z70" i="32"/>
  <c r="A70" i="32" s="1"/>
  <c r="C73" i="32"/>
  <c r="C78" i="32"/>
  <c r="C90" i="32"/>
  <c r="Z92" i="32"/>
  <c r="A92" i="32" s="1"/>
  <c r="Z94" i="32"/>
  <c r="A94" i="32" s="1"/>
  <c r="C102" i="32"/>
  <c r="C9" i="35"/>
  <c r="C12" i="35"/>
  <c r="Z18" i="35"/>
  <c r="A18" i="35" s="1"/>
  <c r="C31" i="35"/>
  <c r="E38" i="35"/>
  <c r="D40" i="35"/>
  <c r="C62" i="35"/>
  <c r="Z65" i="35"/>
  <c r="A65" i="35" s="1"/>
  <c r="D69" i="35"/>
  <c r="C73" i="35"/>
  <c r="Z81" i="35"/>
  <c r="A81" i="35" s="1"/>
  <c r="C84" i="35"/>
  <c r="Z91" i="35"/>
  <c r="A91" i="35" s="1"/>
  <c r="D32" i="32"/>
  <c r="Z51" i="32"/>
  <c r="A51" i="32" s="1"/>
  <c r="E56" i="32"/>
  <c r="D68" i="32"/>
  <c r="D73" i="32"/>
  <c r="D78" i="32"/>
  <c r="D90" i="32"/>
  <c r="D102" i="32"/>
  <c r="D9" i="35"/>
  <c r="D12" i="35"/>
  <c r="D31" i="35"/>
  <c r="Z38" i="35"/>
  <c r="A38" i="35" s="1"/>
  <c r="E40" i="35"/>
  <c r="E62" i="35"/>
  <c r="E69" i="35"/>
  <c r="D73" i="35"/>
  <c r="D84" i="35"/>
  <c r="Z102" i="35"/>
  <c r="A102" i="35" s="1"/>
  <c r="D105" i="35"/>
  <c r="C52" i="32"/>
  <c r="D64" i="32"/>
  <c r="Z66" i="32"/>
  <c r="A66" i="32" s="1"/>
  <c r="E100" i="32"/>
  <c r="C17" i="35"/>
  <c r="C20" i="35"/>
  <c r="C39" i="35"/>
  <c r="C44" i="35"/>
  <c r="D48" i="35"/>
  <c r="D53" i="35"/>
  <c r="C70" i="35"/>
  <c r="E77" i="35"/>
  <c r="D80" i="35"/>
  <c r="C83" i="35"/>
  <c r="C95" i="35"/>
  <c r="E25" i="32"/>
  <c r="C28" i="32"/>
  <c r="C31" i="32"/>
  <c r="C35" i="32"/>
  <c r="E40" i="32"/>
  <c r="Z42" i="32"/>
  <c r="A42" i="32" s="1"/>
  <c r="D52" i="32"/>
  <c r="C55" i="32"/>
  <c r="C57" i="32"/>
  <c r="Z59" i="32"/>
  <c r="A59" i="32" s="1"/>
  <c r="Z64" i="32"/>
  <c r="A64" i="32" s="1"/>
  <c r="D69" i="32"/>
  <c r="Z71" i="32"/>
  <c r="A71" i="32" s="1"/>
  <c r="Z76" i="32"/>
  <c r="A76" i="32" s="1"/>
  <c r="C82" i="32"/>
  <c r="C86" i="32"/>
  <c r="E98" i="32"/>
  <c r="Z107" i="32"/>
  <c r="A107" i="32" s="1"/>
  <c r="E8" i="35"/>
  <c r="D13" i="35"/>
  <c r="E15" i="35"/>
  <c r="D17" i="35"/>
  <c r="D20" i="35"/>
  <c r="Z24" i="35"/>
  <c r="A24" i="35" s="1"/>
  <c r="D39" i="35"/>
  <c r="C41" i="35"/>
  <c r="D44" i="35"/>
  <c r="Z46" i="35"/>
  <c r="A46" i="35" s="1"/>
  <c r="E48" i="35"/>
  <c r="Z50" i="35"/>
  <c r="A50" i="35" s="1"/>
  <c r="E53" i="35"/>
  <c r="E57" i="35"/>
  <c r="C63" i="35"/>
  <c r="C68" i="35"/>
  <c r="E70" i="35"/>
  <c r="D72" i="35"/>
  <c r="Z77" i="35"/>
  <c r="A77" i="35" s="1"/>
  <c r="D83" i="35"/>
  <c r="D98" i="35"/>
  <c r="E105" i="35"/>
  <c r="Z52" i="32"/>
  <c r="A52" i="32" s="1"/>
  <c r="D55" i="32"/>
  <c r="D57" i="32"/>
  <c r="Z62" i="32"/>
  <c r="A62" i="32" s="1"/>
  <c r="C67" i="32"/>
  <c r="E69" i="32"/>
  <c r="Z74" i="32"/>
  <c r="A74" i="32" s="1"/>
  <c r="E79" i="32"/>
  <c r="D82" i="32"/>
  <c r="C84" i="32"/>
  <c r="D86" i="32"/>
  <c r="D89" i="32"/>
  <c r="D91" i="32"/>
  <c r="C94" i="32"/>
  <c r="C96" i="32"/>
  <c r="C101" i="32"/>
  <c r="D103" i="32"/>
  <c r="C106" i="32"/>
  <c r="Z10" i="35"/>
  <c r="A10" i="35" s="1"/>
  <c r="E13" i="35"/>
  <c r="E17" i="35"/>
  <c r="Z20" i="35"/>
  <c r="A20" i="35" s="1"/>
  <c r="C23" i="35"/>
  <c r="E30" i="35"/>
  <c r="D32" i="35"/>
  <c r="D37" i="35"/>
  <c r="E39" i="35"/>
  <c r="D41" i="35"/>
  <c r="Z44" i="35"/>
  <c r="A44" i="35" s="1"/>
  <c r="Z48" i="35"/>
  <c r="A48" i="35" s="1"/>
  <c r="D61" i="35"/>
  <c r="D63" i="35"/>
  <c r="C65" i="35"/>
  <c r="D68" i="35"/>
  <c r="Z70" i="35"/>
  <c r="A70" i="35" s="1"/>
  <c r="E72" i="35"/>
  <c r="C81" i="35"/>
  <c r="E83" i="35"/>
  <c r="E85" i="35"/>
  <c r="C91" i="35"/>
  <c r="Z103" i="35"/>
  <c r="A103" i="35" s="1"/>
  <c r="E37" i="32"/>
  <c r="D40" i="32"/>
  <c r="C59" i="32"/>
  <c r="D8" i="35"/>
  <c r="Z26" i="35"/>
  <c r="A26" i="35" s="1"/>
  <c r="D28" i="32"/>
  <c r="D31" i="32"/>
  <c r="Z35" i="32"/>
  <c r="A35" i="32" s="1"/>
  <c r="Z40" i="32"/>
  <c r="A40" i="32" s="1"/>
  <c r="Z19" i="32"/>
  <c r="A19" i="32" s="1"/>
  <c r="Z28" i="32"/>
  <c r="A28" i="32" s="1"/>
  <c r="Z31" i="32"/>
  <c r="A31" i="32" s="1"/>
  <c r="C43" i="32"/>
  <c r="E48" i="32"/>
  <c r="Z55" i="32"/>
  <c r="A55" i="32" s="1"/>
  <c r="Z67" i="32"/>
  <c r="A67" i="32" s="1"/>
  <c r="Z69" i="32"/>
  <c r="A69" i="32" s="1"/>
  <c r="E84" i="32"/>
  <c r="Z89" i="32"/>
  <c r="A89" i="32" s="1"/>
  <c r="Z91" i="32"/>
  <c r="A91" i="32" s="1"/>
  <c r="Z96" i="32"/>
  <c r="A96" i="32" s="1"/>
  <c r="Z101" i="32"/>
  <c r="A101" i="32" s="1"/>
  <c r="E103" i="32"/>
  <c r="C108" i="32"/>
  <c r="C28" i="35"/>
  <c r="Z30" i="35"/>
  <c r="A30" i="35" s="1"/>
  <c r="E32" i="35"/>
  <c r="Z34" i="35"/>
  <c r="A34" i="35" s="1"/>
  <c r="E37" i="35"/>
  <c r="E54" i="35"/>
  <c r="D56" i="35"/>
  <c r="E61" i="35"/>
  <c r="Z68" i="35"/>
  <c r="A68" i="35" s="1"/>
  <c r="Z72" i="35"/>
  <c r="A72" i="35" s="1"/>
  <c r="Z85" i="35"/>
  <c r="A85" i="35" s="1"/>
  <c r="D89" i="35"/>
  <c r="E93" i="35"/>
  <c r="E17" i="32"/>
  <c r="Z17" i="32"/>
  <c r="A17" i="32" s="1"/>
  <c r="D17" i="32"/>
  <c r="Z12" i="32"/>
  <c r="A12" i="32" s="1"/>
  <c r="C16" i="32"/>
  <c r="Z11" i="32"/>
  <c r="A11" i="32" s="1"/>
  <c r="Z14" i="32"/>
  <c r="A14" i="32" s="1"/>
  <c r="E16" i="32"/>
  <c r="Z18" i="32"/>
  <c r="A18" i="32" s="1"/>
  <c r="E13" i="32"/>
  <c r="C11" i="32"/>
  <c r="D16" i="32"/>
  <c r="C12" i="32"/>
  <c r="C15" i="32"/>
  <c r="D12" i="32"/>
  <c r="D15" i="32"/>
  <c r="Z10" i="32"/>
  <c r="A10" i="32" s="1"/>
  <c r="E9" i="32"/>
  <c r="D9" i="32"/>
  <c r="Z9" i="32"/>
  <c r="A9" i="35"/>
  <c r="D86" i="35"/>
  <c r="C86" i="35"/>
  <c r="E86" i="35"/>
  <c r="C11" i="35"/>
  <c r="C59" i="35"/>
  <c r="C67" i="35"/>
  <c r="E79" i="35"/>
  <c r="D79" i="35"/>
  <c r="C10" i="35"/>
  <c r="D11" i="35"/>
  <c r="C18" i="35"/>
  <c r="D19" i="35"/>
  <c r="C26" i="35"/>
  <c r="D27" i="35"/>
  <c r="C34" i="35"/>
  <c r="D35" i="35"/>
  <c r="C42" i="35"/>
  <c r="D43" i="35"/>
  <c r="C50" i="35"/>
  <c r="D51" i="35"/>
  <c r="C58" i="35"/>
  <c r="D59" i="35"/>
  <c r="C66" i="35"/>
  <c r="D67" i="35"/>
  <c r="C74" i="35"/>
  <c r="D75" i="35"/>
  <c r="C79" i="35"/>
  <c r="Z80" i="35"/>
  <c r="A80" i="35" s="1"/>
  <c r="C82" i="35"/>
  <c r="C88" i="35"/>
  <c r="Z89" i="35"/>
  <c r="A89" i="35" s="1"/>
  <c r="Z94" i="35"/>
  <c r="A94" i="35" s="1"/>
  <c r="D96" i="35"/>
  <c r="E98" i="35"/>
  <c r="C98" i="35"/>
  <c r="C19" i="35"/>
  <c r="C75" i="35"/>
  <c r="D94" i="35"/>
  <c r="C94" i="35"/>
  <c r="E94" i="35"/>
  <c r="D10" i="35"/>
  <c r="E11" i="35"/>
  <c r="Z13" i="35"/>
  <c r="A13" i="35" s="1"/>
  <c r="D18" i="35"/>
  <c r="E19" i="35"/>
  <c r="Z21" i="35"/>
  <c r="A21" i="35" s="1"/>
  <c r="D26" i="35"/>
  <c r="E27" i="35"/>
  <c r="Z29" i="35"/>
  <c r="A29" i="35" s="1"/>
  <c r="D34" i="35"/>
  <c r="E35" i="35"/>
  <c r="Z37" i="35"/>
  <c r="A37" i="35" s="1"/>
  <c r="D42" i="35"/>
  <c r="E43" i="35"/>
  <c r="Z45" i="35"/>
  <c r="A45" i="35" s="1"/>
  <c r="D50" i="35"/>
  <c r="E51" i="35"/>
  <c r="Z53" i="35"/>
  <c r="A53" i="35" s="1"/>
  <c r="D58" i="35"/>
  <c r="E59" i="35"/>
  <c r="Z61" i="35"/>
  <c r="A61" i="35" s="1"/>
  <c r="D66" i="35"/>
  <c r="E67" i="35"/>
  <c r="Z69" i="35"/>
  <c r="A69" i="35" s="1"/>
  <c r="D74" i="35"/>
  <c r="E75" i="35"/>
  <c r="D82" i="35"/>
  <c r="D88" i="35"/>
  <c r="Z96" i="35"/>
  <c r="A96" i="35" s="1"/>
  <c r="C27" i="35"/>
  <c r="C35" i="35"/>
  <c r="C43" i="35"/>
  <c r="C51" i="35"/>
  <c r="C96" i="35"/>
  <c r="E42" i="35"/>
  <c r="E58" i="35"/>
  <c r="E66" i="35"/>
  <c r="E74" i="35"/>
  <c r="D78" i="35"/>
  <c r="C78" i="35"/>
  <c r="E87" i="35"/>
  <c r="D87" i="35"/>
  <c r="Z88" i="35"/>
  <c r="A88" i="35" s="1"/>
  <c r="E95" i="35"/>
  <c r="D95" i="35"/>
  <c r="Z82" i="35"/>
  <c r="A82" i="35" s="1"/>
  <c r="C14" i="35"/>
  <c r="C22" i="35"/>
  <c r="C38" i="35"/>
  <c r="C54" i="35"/>
  <c r="C30" i="35"/>
  <c r="D77" i="35"/>
  <c r="C80" i="35"/>
  <c r="E106" i="35"/>
  <c r="D106" i="35"/>
  <c r="C106" i="35"/>
  <c r="D85" i="35"/>
  <c r="D93" i="35"/>
  <c r="D101" i="35"/>
  <c r="E102" i="35"/>
  <c r="C108" i="35"/>
  <c r="C104" i="35"/>
  <c r="C103" i="35"/>
  <c r="D104" i="35"/>
  <c r="C102" i="35"/>
  <c r="D103" i="35"/>
  <c r="D13" i="32"/>
  <c r="E14" i="32"/>
  <c r="D21" i="32"/>
  <c r="E22" i="32"/>
  <c r="D29" i="32"/>
  <c r="E30" i="32"/>
  <c r="D37" i="32"/>
  <c r="E38" i="32"/>
  <c r="D45" i="32"/>
  <c r="E46" i="32"/>
  <c r="E54" i="32"/>
  <c r="E62" i="32"/>
  <c r="E70" i="32"/>
  <c r="Z72" i="32"/>
  <c r="A72" i="32" s="1"/>
  <c r="E77" i="32"/>
  <c r="C10" i="32"/>
  <c r="D11" i="32"/>
  <c r="C18" i="32"/>
  <c r="D19" i="32"/>
  <c r="C26" i="32"/>
  <c r="D27" i="32"/>
  <c r="C34" i="32"/>
  <c r="D35" i="32"/>
  <c r="C42" i="32"/>
  <c r="D43" i="32"/>
  <c r="C50" i="32"/>
  <c r="D51" i="32"/>
  <c r="C58" i="32"/>
  <c r="D59" i="32"/>
  <c r="C66" i="32"/>
  <c r="D67" i="32"/>
  <c r="C74" i="32"/>
  <c r="D75" i="32"/>
  <c r="E80" i="32"/>
  <c r="D87" i="32"/>
  <c r="E91" i="32"/>
  <c r="Z95" i="32"/>
  <c r="A95" i="32" s="1"/>
  <c r="C97" i="32"/>
  <c r="D101" i="32"/>
  <c r="D104" i="32"/>
  <c r="C104" i="32"/>
  <c r="D10" i="32"/>
  <c r="Z13" i="32"/>
  <c r="A13" i="32" s="1"/>
  <c r="D18" i="32"/>
  <c r="Z21" i="32"/>
  <c r="A21" i="32" s="1"/>
  <c r="D26" i="32"/>
  <c r="Z29" i="32"/>
  <c r="A29" i="32" s="1"/>
  <c r="D34" i="32"/>
  <c r="Z37" i="32"/>
  <c r="A37" i="32" s="1"/>
  <c r="D42" i="32"/>
  <c r="Z45" i="32"/>
  <c r="A45" i="32" s="1"/>
  <c r="D50" i="32"/>
  <c r="Z53" i="32"/>
  <c r="A53" i="32" s="1"/>
  <c r="D58" i="32"/>
  <c r="Z61" i="32"/>
  <c r="A61" i="32" s="1"/>
  <c r="D66" i="32"/>
  <c r="D74" i="32"/>
  <c r="E87" i="32"/>
  <c r="D97" i="32"/>
  <c r="E104" i="32"/>
  <c r="C64" i="32"/>
  <c r="C72" i="32"/>
  <c r="D79" i="32"/>
  <c r="Z87" i="32"/>
  <c r="A87" i="32" s="1"/>
  <c r="C89" i="32"/>
  <c r="D93" i="32"/>
  <c r="C100" i="32"/>
  <c r="Z97" i="32"/>
  <c r="A97" i="32" s="1"/>
  <c r="C14" i="32"/>
  <c r="C30" i="32"/>
  <c r="C46" i="32"/>
  <c r="C54" i="32"/>
  <c r="C62" i="32"/>
  <c r="C70" i="32"/>
  <c r="C77" i="32"/>
  <c r="Z79" i="32"/>
  <c r="A79" i="32" s="1"/>
  <c r="C81" i="32"/>
  <c r="D85" i="32"/>
  <c r="C92" i="32"/>
  <c r="E96" i="32"/>
  <c r="E105" i="32"/>
  <c r="D105" i="32"/>
  <c r="C22" i="32"/>
  <c r="C38" i="32"/>
  <c r="D81" i="32"/>
  <c r="C88" i="32"/>
  <c r="E92" i="32"/>
  <c r="Z100" i="32"/>
  <c r="A100" i="32" s="1"/>
  <c r="C105" i="32"/>
  <c r="B38" i="1"/>
  <c r="D38" i="1" s="1"/>
  <c r="B39" i="1"/>
  <c r="D39" i="1" s="1"/>
  <c r="B40" i="1"/>
  <c r="B41" i="1"/>
  <c r="E41" i="1" s="1"/>
  <c r="B42" i="1"/>
  <c r="D42" i="1" s="1"/>
  <c r="B43" i="1"/>
  <c r="D43" i="1" s="1"/>
  <c r="B44" i="1"/>
  <c r="B45" i="1"/>
  <c r="E45" i="1" s="1"/>
  <c r="B46" i="1"/>
  <c r="D46" i="1" s="1"/>
  <c r="B47" i="1"/>
  <c r="D47" i="1" s="1"/>
  <c r="B48" i="1"/>
  <c r="B49" i="1"/>
  <c r="E49" i="1" s="1"/>
  <c r="B50" i="1"/>
  <c r="D50" i="1" s="1"/>
  <c r="B51" i="1"/>
  <c r="D51" i="1" s="1"/>
  <c r="B52" i="1"/>
  <c r="B53" i="1"/>
  <c r="E53" i="1" s="1"/>
  <c r="B54" i="1"/>
  <c r="D54" i="1" s="1"/>
  <c r="B55" i="1"/>
  <c r="E55" i="1" s="1"/>
  <c r="B56" i="1"/>
  <c r="B57" i="1"/>
  <c r="E57" i="1" s="1"/>
  <c r="B58" i="1"/>
  <c r="E58" i="1" s="1"/>
  <c r="B59" i="1"/>
  <c r="E59" i="1" s="1"/>
  <c r="B60" i="1"/>
  <c r="B61" i="1"/>
  <c r="E61" i="1" s="1"/>
  <c r="B62" i="1"/>
  <c r="D62" i="1" s="1"/>
  <c r="B63" i="1"/>
  <c r="E63" i="1" s="1"/>
  <c r="B64" i="1"/>
  <c r="B65" i="1"/>
  <c r="E65" i="1" s="1"/>
  <c r="B66" i="1"/>
  <c r="E66" i="1" s="1"/>
  <c r="B67" i="1"/>
  <c r="D67" i="1" s="1"/>
  <c r="B68" i="1"/>
  <c r="B69" i="1"/>
  <c r="E69" i="1" s="1"/>
  <c r="B70" i="1"/>
  <c r="D70" i="1" s="1"/>
  <c r="B71" i="1"/>
  <c r="E71" i="1" s="1"/>
  <c r="B72" i="1"/>
  <c r="B73" i="1"/>
  <c r="E73" i="1" s="1"/>
  <c r="B74" i="1"/>
  <c r="E74" i="1" s="1"/>
  <c r="B75" i="1"/>
  <c r="E75" i="1" s="1"/>
  <c r="B76" i="1"/>
  <c r="B77" i="1"/>
  <c r="B78" i="1"/>
  <c r="D78" i="1" s="1"/>
  <c r="B79" i="1"/>
  <c r="E79" i="1" s="1"/>
  <c r="B80" i="1"/>
  <c r="B81" i="1"/>
  <c r="B82" i="1"/>
  <c r="E82" i="1" s="1"/>
  <c r="B83" i="1"/>
  <c r="D83" i="1" s="1"/>
  <c r="B84" i="1"/>
  <c r="B85" i="1"/>
  <c r="B86" i="1"/>
  <c r="C86" i="1" s="1"/>
  <c r="B87" i="1"/>
  <c r="E87" i="1" s="1"/>
  <c r="B88" i="1"/>
  <c r="B89" i="1"/>
  <c r="B90" i="1"/>
  <c r="E90" i="1" s="1"/>
  <c r="B91" i="1"/>
  <c r="D91" i="1" s="1"/>
  <c r="B92" i="1"/>
  <c r="B93" i="1"/>
  <c r="B94" i="1"/>
  <c r="D94" i="1" s="1"/>
  <c r="B95" i="1"/>
  <c r="E95" i="1" s="1"/>
  <c r="B96" i="1"/>
  <c r="B97" i="1"/>
  <c r="B98" i="1"/>
  <c r="E98" i="1" s="1"/>
  <c r="B99" i="1"/>
  <c r="D99" i="1" s="1"/>
  <c r="B100" i="1"/>
  <c r="B101" i="1"/>
  <c r="B102" i="1"/>
  <c r="E102" i="1" s="1"/>
  <c r="B103" i="1"/>
  <c r="E103" i="1" s="1"/>
  <c r="B104" i="1"/>
  <c r="B105" i="1"/>
  <c r="B106" i="1"/>
  <c r="E106" i="1" s="1"/>
  <c r="B107" i="1"/>
  <c r="D107" i="1" s="1"/>
  <c r="B108" i="1"/>
  <c r="G54" i="33" l="1"/>
  <c r="C54" i="33" s="1"/>
  <c r="D54" i="33" s="1"/>
  <c r="G88" i="33"/>
  <c r="G53" i="33"/>
  <c r="C53" i="33" s="1"/>
  <c r="D53" i="33" s="1"/>
  <c r="A9" i="32"/>
  <c r="G7" i="33"/>
  <c r="C7" i="33" s="1"/>
  <c r="G60" i="33"/>
  <c r="C60" i="33" s="1"/>
  <c r="F60" i="33" s="1"/>
  <c r="G66" i="33"/>
  <c r="C66" i="33" s="1"/>
  <c r="E66" i="33" s="1"/>
  <c r="G55" i="33"/>
  <c r="C55" i="33" s="1"/>
  <c r="F55" i="33" s="1"/>
  <c r="G13" i="33"/>
  <c r="G20" i="33"/>
  <c r="G81" i="33"/>
  <c r="G19" i="33"/>
  <c r="C19" i="33" s="1"/>
  <c r="E19" i="33" s="1"/>
  <c r="G44" i="33"/>
  <c r="C44" i="33" s="1"/>
  <c r="F44" i="33" s="1"/>
  <c r="C88" i="33"/>
  <c r="F88" i="33" s="1"/>
  <c r="G7" i="36"/>
  <c r="C7" i="36" s="1"/>
  <c r="G13" i="36"/>
  <c r="C13" i="36" s="1"/>
  <c r="G47" i="36"/>
  <c r="C47" i="36" s="1"/>
  <c r="G61" i="36"/>
  <c r="C61" i="36" s="1"/>
  <c r="G81" i="36"/>
  <c r="C81" i="36" s="1"/>
  <c r="G89" i="36"/>
  <c r="C89" i="36" s="1"/>
  <c r="G52" i="36"/>
  <c r="C52" i="36" s="1"/>
  <c r="G17" i="36"/>
  <c r="C17" i="36" s="1"/>
  <c r="G86" i="36"/>
  <c r="C86" i="36" s="1"/>
  <c r="G41" i="36"/>
  <c r="C41" i="36" s="1"/>
  <c r="G11" i="36"/>
  <c r="C11" i="36" s="1"/>
  <c r="G80" i="36"/>
  <c r="C80" i="36" s="1"/>
  <c r="G50" i="36"/>
  <c r="C50" i="36" s="1"/>
  <c r="G5" i="36"/>
  <c r="G58" i="36"/>
  <c r="C58" i="36" s="1"/>
  <c r="G26" i="36"/>
  <c r="C26" i="36" s="1"/>
  <c r="G44" i="36"/>
  <c r="C44" i="36" s="1"/>
  <c r="G25" i="36"/>
  <c r="C25" i="36" s="1"/>
  <c r="G88" i="36"/>
  <c r="C88" i="36" s="1"/>
  <c r="G68" i="36"/>
  <c r="C68" i="36" s="1"/>
  <c r="G59" i="36"/>
  <c r="C59" i="36" s="1"/>
  <c r="G27" i="36"/>
  <c r="C27" i="36" s="1"/>
  <c r="G74" i="36"/>
  <c r="C74" i="36" s="1"/>
  <c r="G63" i="36"/>
  <c r="C63" i="36" s="1"/>
  <c r="G4" i="36"/>
  <c r="G35" i="36"/>
  <c r="C35" i="36" s="1"/>
  <c r="G23" i="36"/>
  <c r="C23" i="36" s="1"/>
  <c r="G76" i="36"/>
  <c r="C76" i="36" s="1"/>
  <c r="G51" i="36"/>
  <c r="C51" i="36" s="1"/>
  <c r="G6" i="36"/>
  <c r="G67" i="36"/>
  <c r="C67" i="36" s="1"/>
  <c r="G30" i="36"/>
  <c r="C30" i="36" s="1"/>
  <c r="G8" i="36"/>
  <c r="C8" i="36" s="1"/>
  <c r="G69" i="36"/>
  <c r="C69" i="36" s="1"/>
  <c r="G29" i="36"/>
  <c r="C29" i="36" s="1"/>
  <c r="G82" i="36"/>
  <c r="C82" i="36" s="1"/>
  <c r="G71" i="36"/>
  <c r="C71" i="36" s="1"/>
  <c r="G60" i="36"/>
  <c r="C60" i="36" s="1"/>
  <c r="G55" i="36"/>
  <c r="C55" i="36" s="1"/>
  <c r="G102" i="36"/>
  <c r="C102" i="36" s="1"/>
  <c r="G65" i="36"/>
  <c r="C65" i="36" s="1"/>
  <c r="G97" i="36"/>
  <c r="C97" i="36" s="1"/>
  <c r="G38" i="36"/>
  <c r="C38" i="36" s="1"/>
  <c r="G84" i="36"/>
  <c r="C84" i="36" s="1"/>
  <c r="G54" i="36"/>
  <c r="C54" i="36" s="1"/>
  <c r="G14" i="36"/>
  <c r="C14" i="36" s="1"/>
  <c r="G75" i="36"/>
  <c r="C75" i="36" s="1"/>
  <c r="G34" i="36"/>
  <c r="C34" i="36" s="1"/>
  <c r="G16" i="36"/>
  <c r="C16" i="36" s="1"/>
  <c r="G77" i="36"/>
  <c r="C77" i="36" s="1"/>
  <c r="G33" i="36"/>
  <c r="C33" i="36" s="1"/>
  <c r="G90" i="36"/>
  <c r="C90" i="36" s="1"/>
  <c r="G79" i="36"/>
  <c r="C79" i="36" s="1"/>
  <c r="G53" i="36"/>
  <c r="C53" i="36" s="1"/>
  <c r="G31" i="36"/>
  <c r="C31" i="36" s="1"/>
  <c r="G12" i="36"/>
  <c r="C12" i="36" s="1"/>
  <c r="G42" i="36"/>
  <c r="C42" i="36" s="1"/>
  <c r="G92" i="36"/>
  <c r="C92" i="36" s="1"/>
  <c r="G62" i="36"/>
  <c r="C62" i="36" s="1"/>
  <c r="G22" i="36"/>
  <c r="C22" i="36" s="1"/>
  <c r="G83" i="36"/>
  <c r="C83" i="36" s="1"/>
  <c r="G56" i="36"/>
  <c r="C56" i="36" s="1"/>
  <c r="G24" i="36"/>
  <c r="C24" i="36" s="1"/>
  <c r="G85" i="36"/>
  <c r="C85" i="36" s="1"/>
  <c r="G36" i="36"/>
  <c r="C36" i="36" s="1"/>
  <c r="G98" i="36"/>
  <c r="C98" i="36" s="1"/>
  <c r="G87" i="36"/>
  <c r="C87" i="36" s="1"/>
  <c r="G57" i="36"/>
  <c r="C57" i="36" s="1"/>
  <c r="G19" i="36"/>
  <c r="C19" i="36" s="1"/>
  <c r="G21" i="36"/>
  <c r="C21" i="36" s="1"/>
  <c r="G20" i="36"/>
  <c r="C20" i="36" s="1"/>
  <c r="G73" i="36"/>
  <c r="C73" i="36" s="1"/>
  <c r="G45" i="36"/>
  <c r="C45" i="36" s="1"/>
  <c r="G100" i="36"/>
  <c r="C100" i="36" s="1"/>
  <c r="G70" i="36"/>
  <c r="C70" i="36" s="1"/>
  <c r="G37" i="36"/>
  <c r="C37" i="36" s="1"/>
  <c r="G91" i="36"/>
  <c r="C91" i="36" s="1"/>
  <c r="G64" i="36"/>
  <c r="C64" i="36" s="1"/>
  <c r="G46" i="36"/>
  <c r="C46" i="36" s="1"/>
  <c r="G93" i="36"/>
  <c r="C93" i="36" s="1"/>
  <c r="G39" i="36"/>
  <c r="C39" i="36" s="1"/>
  <c r="G10" i="36"/>
  <c r="C10" i="36" s="1"/>
  <c r="G95" i="36"/>
  <c r="C95" i="36" s="1"/>
  <c r="G94" i="36"/>
  <c r="C94" i="36" s="1"/>
  <c r="G66" i="36"/>
  <c r="C66" i="36" s="1"/>
  <c r="G15" i="36"/>
  <c r="C15" i="36" s="1"/>
  <c r="G96" i="36"/>
  <c r="C96" i="36" s="1"/>
  <c r="G32" i="36"/>
  <c r="C32" i="36" s="1"/>
  <c r="G28" i="36"/>
  <c r="C28" i="36" s="1"/>
  <c r="G48" i="36"/>
  <c r="C48" i="36" s="1"/>
  <c r="G9" i="36"/>
  <c r="C9" i="36" s="1"/>
  <c r="G78" i="36"/>
  <c r="C78" i="36" s="1"/>
  <c r="G40" i="36"/>
  <c r="C40" i="36" s="1"/>
  <c r="G99" i="36"/>
  <c r="C99" i="36" s="1"/>
  <c r="G72" i="36"/>
  <c r="C72" i="36" s="1"/>
  <c r="G49" i="36"/>
  <c r="C49" i="36" s="1"/>
  <c r="G101" i="36"/>
  <c r="C101" i="36" s="1"/>
  <c r="G43" i="36"/>
  <c r="C43" i="36" s="1"/>
  <c r="G18" i="36"/>
  <c r="C18" i="36" s="1"/>
  <c r="G103" i="36"/>
  <c r="C103" i="36" s="1"/>
  <c r="G15" i="33"/>
  <c r="C15" i="33" s="1"/>
  <c r="G75" i="33"/>
  <c r="C75" i="33" s="1"/>
  <c r="G52" i="33"/>
  <c r="C52" i="33" s="1"/>
  <c r="G12" i="33"/>
  <c r="C12" i="33" s="1"/>
  <c r="G73" i="33"/>
  <c r="G51" i="33"/>
  <c r="G11" i="33"/>
  <c r="G80" i="33"/>
  <c r="C80" i="33" s="1"/>
  <c r="G50" i="33"/>
  <c r="C50" i="33" s="1"/>
  <c r="G5" i="33"/>
  <c r="G58" i="33"/>
  <c r="C58" i="33" s="1"/>
  <c r="G26" i="33"/>
  <c r="C26" i="33" s="1"/>
  <c r="G27" i="33"/>
  <c r="G28" i="33"/>
  <c r="G96" i="33"/>
  <c r="G63" i="33"/>
  <c r="C63" i="33" s="1"/>
  <c r="G40" i="33"/>
  <c r="C40" i="33" s="1"/>
  <c r="G83" i="33"/>
  <c r="C83" i="33" s="1"/>
  <c r="G23" i="33"/>
  <c r="C23" i="33" s="1"/>
  <c r="G76" i="33"/>
  <c r="C76" i="33" s="1"/>
  <c r="G31" i="33"/>
  <c r="G97" i="33"/>
  <c r="G70" i="33"/>
  <c r="G30" i="33"/>
  <c r="C30" i="33" s="1"/>
  <c r="G8" i="33"/>
  <c r="C8" i="33" s="1"/>
  <c r="G69" i="33"/>
  <c r="C69" i="33" s="1"/>
  <c r="G29" i="33"/>
  <c r="C29" i="33" s="1"/>
  <c r="G82" i="33"/>
  <c r="C82" i="33" s="1"/>
  <c r="G71" i="33"/>
  <c r="G62" i="33"/>
  <c r="G21" i="33"/>
  <c r="G41" i="33"/>
  <c r="C41" i="33" s="1"/>
  <c r="G59" i="33"/>
  <c r="C59" i="33" s="1"/>
  <c r="G38" i="33"/>
  <c r="C38" i="33" s="1"/>
  <c r="G84" i="33"/>
  <c r="C84" i="33" s="1"/>
  <c r="G32" i="33"/>
  <c r="C32" i="33" s="1"/>
  <c r="G9" i="33"/>
  <c r="G78" i="33"/>
  <c r="G34" i="33"/>
  <c r="G16" i="33"/>
  <c r="C16" i="33" s="1"/>
  <c r="G77" i="33"/>
  <c r="C77" i="33" s="1"/>
  <c r="G33" i="33"/>
  <c r="C33" i="33" s="1"/>
  <c r="G90" i="33"/>
  <c r="C90" i="33" s="1"/>
  <c r="G79" i="33"/>
  <c r="C79" i="33" s="1"/>
  <c r="G22" i="33"/>
  <c r="G89" i="33"/>
  <c r="G61" i="33"/>
  <c r="G74" i="33"/>
  <c r="C74" i="33" s="1"/>
  <c r="G91" i="33"/>
  <c r="C91" i="33" s="1"/>
  <c r="G37" i="33"/>
  <c r="C37" i="33" s="1"/>
  <c r="G42" i="33"/>
  <c r="C42" i="33" s="1"/>
  <c r="G92" i="33"/>
  <c r="C92" i="33" s="1"/>
  <c r="G35" i="33"/>
  <c r="G17" i="33"/>
  <c r="G86" i="33"/>
  <c r="G56" i="33"/>
  <c r="C56" i="33" s="1"/>
  <c r="G24" i="33"/>
  <c r="C24" i="33" s="1"/>
  <c r="G85" i="33"/>
  <c r="C85" i="33" s="1"/>
  <c r="G36" i="33"/>
  <c r="C36" i="33" s="1"/>
  <c r="G98" i="33"/>
  <c r="C98" i="33" s="1"/>
  <c r="G87" i="33"/>
  <c r="G6" i="33"/>
  <c r="G99" i="33"/>
  <c r="G45" i="33"/>
  <c r="C45" i="33" s="1"/>
  <c r="G100" i="33"/>
  <c r="C100" i="33" s="1"/>
  <c r="G57" i="33"/>
  <c r="C57" i="33" s="1"/>
  <c r="G25" i="33"/>
  <c r="C25" i="33" s="1"/>
  <c r="G94" i="33"/>
  <c r="C94" i="33" s="1"/>
  <c r="G64" i="33"/>
  <c r="G46" i="33"/>
  <c r="G93" i="33"/>
  <c r="G39" i="33"/>
  <c r="C39" i="33" s="1"/>
  <c r="G10" i="33"/>
  <c r="C10" i="33" s="1"/>
  <c r="G95" i="33"/>
  <c r="C95" i="33" s="1"/>
  <c r="G68" i="33"/>
  <c r="C68" i="33" s="1"/>
  <c r="G67" i="33"/>
  <c r="C67" i="33" s="1"/>
  <c r="G14" i="33"/>
  <c r="G48" i="33"/>
  <c r="C48" i="33" s="1"/>
  <c r="G4" i="33"/>
  <c r="G65" i="33"/>
  <c r="C65" i="33" s="1"/>
  <c r="G47" i="33"/>
  <c r="C47" i="33" s="1"/>
  <c r="G102" i="33"/>
  <c r="C102" i="33" s="1"/>
  <c r="G72" i="33"/>
  <c r="C72" i="33" s="1"/>
  <c r="G49" i="33"/>
  <c r="C49" i="33" s="1"/>
  <c r="G101" i="33"/>
  <c r="G43" i="33"/>
  <c r="C43" i="33" s="1"/>
  <c r="G18" i="33"/>
  <c r="G103" i="33"/>
  <c r="C103" i="33" s="1"/>
  <c r="E38" i="1"/>
  <c r="D90" i="1"/>
  <c r="C59" i="1"/>
  <c r="C58" i="1"/>
  <c r="C107" i="1"/>
  <c r="C75" i="1"/>
  <c r="C43" i="1"/>
  <c r="E94" i="1"/>
  <c r="C91" i="1"/>
  <c r="C90" i="1"/>
  <c r="D86" i="1"/>
  <c r="C106" i="1"/>
  <c r="C74" i="1"/>
  <c r="C42" i="1"/>
  <c r="E86" i="1"/>
  <c r="C99" i="1"/>
  <c r="C83" i="1"/>
  <c r="C67" i="1"/>
  <c r="C51" i="1"/>
  <c r="D106" i="1"/>
  <c r="D66" i="1"/>
  <c r="E62" i="1"/>
  <c r="C98" i="1"/>
  <c r="C82" i="1"/>
  <c r="C66" i="1"/>
  <c r="C50" i="1"/>
  <c r="D102" i="1"/>
  <c r="D55" i="1"/>
  <c r="E54" i="1"/>
  <c r="C103" i="1"/>
  <c r="C95" i="1"/>
  <c r="C87" i="1"/>
  <c r="C79" i="1"/>
  <c r="C71" i="1"/>
  <c r="C63" i="1"/>
  <c r="C55" i="1"/>
  <c r="C47" i="1"/>
  <c r="C39" i="1"/>
  <c r="D98" i="1"/>
  <c r="D82" i="1"/>
  <c r="D41" i="1"/>
  <c r="E78" i="1"/>
  <c r="E46" i="1"/>
  <c r="C102" i="1"/>
  <c r="C94" i="1"/>
  <c r="C78" i="1"/>
  <c r="C70" i="1"/>
  <c r="C62" i="1"/>
  <c r="C54" i="1"/>
  <c r="C46" i="1"/>
  <c r="C38" i="1"/>
  <c r="D71" i="1"/>
  <c r="E70" i="1"/>
  <c r="E39" i="1"/>
  <c r="E105" i="1"/>
  <c r="D105" i="1"/>
  <c r="C105" i="1"/>
  <c r="E81" i="1"/>
  <c r="D81" i="1"/>
  <c r="C81" i="1"/>
  <c r="E108" i="1"/>
  <c r="D108" i="1"/>
  <c r="C108" i="1"/>
  <c r="E104" i="1"/>
  <c r="D104" i="1"/>
  <c r="C104" i="1"/>
  <c r="E100" i="1"/>
  <c r="D100" i="1"/>
  <c r="C100" i="1"/>
  <c r="E96" i="1"/>
  <c r="D96" i="1"/>
  <c r="C96" i="1"/>
  <c r="E92" i="1"/>
  <c r="D92" i="1"/>
  <c r="C92" i="1"/>
  <c r="E88" i="1"/>
  <c r="D88" i="1"/>
  <c r="C88" i="1"/>
  <c r="E84" i="1"/>
  <c r="D84" i="1"/>
  <c r="C84" i="1"/>
  <c r="E80" i="1"/>
  <c r="D80" i="1"/>
  <c r="C80" i="1"/>
  <c r="E76" i="1"/>
  <c r="D76" i="1"/>
  <c r="C76" i="1"/>
  <c r="E72" i="1"/>
  <c r="D72" i="1"/>
  <c r="C72" i="1"/>
  <c r="E68" i="1"/>
  <c r="D68" i="1"/>
  <c r="C68" i="1"/>
  <c r="E64" i="1"/>
  <c r="D64" i="1"/>
  <c r="C64" i="1"/>
  <c r="E60" i="1"/>
  <c r="D60" i="1"/>
  <c r="C60" i="1"/>
  <c r="E56" i="1"/>
  <c r="D56" i="1"/>
  <c r="C56" i="1"/>
  <c r="E52" i="1"/>
  <c r="D52" i="1"/>
  <c r="C52" i="1"/>
  <c r="E48" i="1"/>
  <c r="D48" i="1"/>
  <c r="C48" i="1"/>
  <c r="E44" i="1"/>
  <c r="D44" i="1"/>
  <c r="C44" i="1"/>
  <c r="E40" i="1"/>
  <c r="D40" i="1"/>
  <c r="C40" i="1"/>
  <c r="E101" i="1"/>
  <c r="D101" i="1"/>
  <c r="C101" i="1"/>
  <c r="E97" i="1"/>
  <c r="D97" i="1"/>
  <c r="C97" i="1"/>
  <c r="E93" i="1"/>
  <c r="D93" i="1"/>
  <c r="C93" i="1"/>
  <c r="E89" i="1"/>
  <c r="D89" i="1"/>
  <c r="C89" i="1"/>
  <c r="E85" i="1"/>
  <c r="D85" i="1"/>
  <c r="C85" i="1"/>
  <c r="E77" i="1"/>
  <c r="C77" i="1"/>
  <c r="D77" i="1"/>
  <c r="D49" i="1"/>
  <c r="C73" i="1"/>
  <c r="C69" i="1"/>
  <c r="C65" i="1"/>
  <c r="C61" i="1"/>
  <c r="C57" i="1"/>
  <c r="C53" i="1"/>
  <c r="C49" i="1"/>
  <c r="C45" i="1"/>
  <c r="C41" i="1"/>
  <c r="D75" i="1"/>
  <c r="D65" i="1"/>
  <c r="D59" i="1"/>
  <c r="E107" i="1"/>
  <c r="E99" i="1"/>
  <c r="E91" i="1"/>
  <c r="E83" i="1"/>
  <c r="E67" i="1"/>
  <c r="E51" i="1"/>
  <c r="E43" i="1"/>
  <c r="D61" i="1"/>
  <c r="D79" i="1"/>
  <c r="D74" i="1"/>
  <c r="D69" i="1"/>
  <c r="D63" i="1"/>
  <c r="D58" i="1"/>
  <c r="D53" i="1"/>
  <c r="D45" i="1"/>
  <c r="E50" i="1"/>
  <c r="E42" i="1"/>
  <c r="Z106" i="1"/>
  <c r="A106" i="1" s="1"/>
  <c r="Z98" i="1"/>
  <c r="A98" i="1" s="1"/>
  <c r="Z90" i="1"/>
  <c r="A90" i="1" s="1"/>
  <c r="Z82" i="1"/>
  <c r="A82" i="1" s="1"/>
  <c r="Z75" i="1"/>
  <c r="A75" i="1" s="1"/>
  <c r="Z67" i="1"/>
  <c r="A67" i="1" s="1"/>
  <c r="Z59" i="1"/>
  <c r="A59" i="1" s="1"/>
  <c r="Z51" i="1"/>
  <c r="A51" i="1" s="1"/>
  <c r="Z46" i="1"/>
  <c r="A46" i="1" s="1"/>
  <c r="Z38" i="1"/>
  <c r="A38" i="1" s="1"/>
  <c r="Z40" i="1"/>
  <c r="A40" i="1" s="1"/>
  <c r="Z72" i="1"/>
  <c r="A72" i="1" s="1"/>
  <c r="Z92" i="1"/>
  <c r="A92" i="1" s="1"/>
  <c r="Z104" i="1"/>
  <c r="A104" i="1" s="1"/>
  <c r="Z93" i="1"/>
  <c r="A93" i="1" s="1"/>
  <c r="Z76" i="1"/>
  <c r="A76" i="1" s="1"/>
  <c r="Z65" i="1"/>
  <c r="A65" i="1" s="1"/>
  <c r="Z53" i="1"/>
  <c r="A53" i="1" s="1"/>
  <c r="Z41" i="1"/>
  <c r="A41" i="1" s="1"/>
  <c r="D103" i="1"/>
  <c r="D95" i="1"/>
  <c r="D87" i="1"/>
  <c r="D73" i="1"/>
  <c r="D57" i="1"/>
  <c r="E47" i="1"/>
  <c r="Z103" i="1"/>
  <c r="A103" i="1" s="1"/>
  <c r="Z95" i="1"/>
  <c r="A95" i="1" s="1"/>
  <c r="Z87" i="1"/>
  <c r="A87" i="1" s="1"/>
  <c r="Z80" i="1"/>
  <c r="A80" i="1" s="1"/>
  <c r="Z74" i="1"/>
  <c r="A74" i="1" s="1"/>
  <c r="Z66" i="1"/>
  <c r="A66" i="1" s="1"/>
  <c r="Z58" i="1"/>
  <c r="A58" i="1" s="1"/>
  <c r="Z50" i="1"/>
  <c r="A50" i="1" s="1"/>
  <c r="Z43" i="1"/>
  <c r="A43" i="1" s="1"/>
  <c r="Z45" i="1"/>
  <c r="A45" i="1" s="1"/>
  <c r="Z81" i="1"/>
  <c r="A81" i="1" s="1"/>
  <c r="Z100" i="1"/>
  <c r="A100" i="1" s="1"/>
  <c r="Z101" i="1"/>
  <c r="A101" i="1" s="1"/>
  <c r="Z88" i="1"/>
  <c r="A88" i="1" s="1"/>
  <c r="Z73" i="1"/>
  <c r="A73" i="1" s="1"/>
  <c r="Z61" i="1"/>
  <c r="A61" i="1" s="1"/>
  <c r="Z52" i="1"/>
  <c r="A52" i="1" s="1"/>
  <c r="Z102" i="1"/>
  <c r="A102" i="1" s="1"/>
  <c r="Z94" i="1"/>
  <c r="A94" i="1" s="1"/>
  <c r="Z86" i="1"/>
  <c r="A86" i="1" s="1"/>
  <c r="Z79" i="1"/>
  <c r="A79" i="1" s="1"/>
  <c r="Z71" i="1"/>
  <c r="A71" i="1" s="1"/>
  <c r="Z63" i="1"/>
  <c r="A63" i="1" s="1"/>
  <c r="Z55" i="1"/>
  <c r="A55" i="1" s="1"/>
  <c r="Z48" i="1"/>
  <c r="A48" i="1" s="1"/>
  <c r="Z42" i="1"/>
  <c r="A42" i="1" s="1"/>
  <c r="Z56" i="1"/>
  <c r="A56" i="1" s="1"/>
  <c r="Z84" i="1"/>
  <c r="A84" i="1" s="1"/>
  <c r="Z108" i="1"/>
  <c r="A108" i="1" s="1"/>
  <c r="Z97" i="1"/>
  <c r="A97" i="1" s="1"/>
  <c r="Z85" i="1"/>
  <c r="A85" i="1" s="1"/>
  <c r="Z69" i="1"/>
  <c r="A69" i="1" s="1"/>
  <c r="Z60" i="1"/>
  <c r="A60" i="1" s="1"/>
  <c r="Z49" i="1"/>
  <c r="A49" i="1" s="1"/>
  <c r="Z107" i="1"/>
  <c r="A107" i="1" s="1"/>
  <c r="Z99" i="1"/>
  <c r="A99" i="1" s="1"/>
  <c r="Z91" i="1"/>
  <c r="A91" i="1" s="1"/>
  <c r="Z83" i="1"/>
  <c r="A83" i="1" s="1"/>
  <c r="Z78" i="1"/>
  <c r="A78" i="1" s="1"/>
  <c r="Z70" i="1"/>
  <c r="A70" i="1" s="1"/>
  <c r="Z62" i="1"/>
  <c r="A62" i="1" s="1"/>
  <c r="Z54" i="1"/>
  <c r="A54" i="1" s="1"/>
  <c r="Z47" i="1"/>
  <c r="A47" i="1" s="1"/>
  <c r="Z39" i="1"/>
  <c r="A39" i="1" s="1"/>
  <c r="Z64" i="1"/>
  <c r="A64" i="1" s="1"/>
  <c r="Z89" i="1"/>
  <c r="A89" i="1" s="1"/>
  <c r="Z105" i="1"/>
  <c r="A105" i="1" s="1"/>
  <c r="Z96" i="1"/>
  <c r="A96" i="1" s="1"/>
  <c r="Z77" i="1"/>
  <c r="A77" i="1" s="1"/>
  <c r="Z68" i="1"/>
  <c r="A68" i="1" s="1"/>
  <c r="Z57" i="1"/>
  <c r="A57" i="1" s="1"/>
  <c r="Z44" i="1"/>
  <c r="A44" i="1" s="1"/>
  <c r="C18" i="33" l="1"/>
  <c r="C93" i="33"/>
  <c r="C99" i="33"/>
  <c r="C86" i="33"/>
  <c r="F86" i="33" s="1"/>
  <c r="C61" i="33"/>
  <c r="E61" i="33" s="1"/>
  <c r="C34" i="33"/>
  <c r="F34" i="33" s="1"/>
  <c r="C21" i="33"/>
  <c r="F21" i="33" s="1"/>
  <c r="C70" i="33"/>
  <c r="E70" i="33" s="1"/>
  <c r="C96" i="33"/>
  <c r="C11" i="33"/>
  <c r="C81" i="33"/>
  <c r="C46" i="33"/>
  <c r="F46" i="33" s="1"/>
  <c r="C17" i="33"/>
  <c r="D17" i="33" s="1"/>
  <c r="C89" i="33"/>
  <c r="E89" i="33" s="1"/>
  <c r="C78" i="33"/>
  <c r="D78" i="33" s="1"/>
  <c r="C62" i="33"/>
  <c r="D62" i="33" s="1"/>
  <c r="C97" i="33"/>
  <c r="C28" i="33"/>
  <c r="C51" i="33"/>
  <c r="C20" i="33"/>
  <c r="F20" i="33" s="1"/>
  <c r="C101" i="33"/>
  <c r="F101" i="33" s="1"/>
  <c r="C14" i="33"/>
  <c r="F14" i="33" s="1"/>
  <c r="C64" i="33"/>
  <c r="E64" i="33" s="1"/>
  <c r="C87" i="33"/>
  <c r="F87" i="33" s="1"/>
  <c r="C35" i="33"/>
  <c r="C22" i="33"/>
  <c r="C9" i="33"/>
  <c r="C71" i="33"/>
  <c r="F71" i="33" s="1"/>
  <c r="C31" i="33"/>
  <c r="D31" i="33" s="1"/>
  <c r="C27" i="33"/>
  <c r="E27" i="33" s="1"/>
  <c r="C73" i="33"/>
  <c r="F73" i="33" s="1"/>
  <c r="C13" i="33"/>
  <c r="F13" i="33" s="1"/>
  <c r="D66" i="33"/>
  <c r="D88" i="33"/>
  <c r="E88" i="33"/>
  <c r="F66" i="33"/>
  <c r="D60" i="33"/>
  <c r="D55" i="33"/>
  <c r="E55" i="33"/>
  <c r="E54" i="33"/>
  <c r="E60" i="33"/>
  <c r="F54" i="33"/>
  <c r="F7" i="33"/>
  <c r="E7" i="33"/>
  <c r="D7" i="33"/>
  <c r="F81" i="33"/>
  <c r="D81" i="33"/>
  <c r="E81" i="33"/>
  <c r="F19" i="33"/>
  <c r="D19" i="33"/>
  <c r="D44" i="33"/>
  <c r="F53" i="33"/>
  <c r="E44" i="33"/>
  <c r="E53" i="33"/>
  <c r="F46" i="36"/>
  <c r="E46" i="36"/>
  <c r="D46" i="36"/>
  <c r="F55" i="36"/>
  <c r="E55" i="36"/>
  <c r="D55" i="36"/>
  <c r="F15" i="36"/>
  <c r="E15" i="36"/>
  <c r="D15" i="36"/>
  <c r="F14" i="36"/>
  <c r="D14" i="36"/>
  <c r="E14" i="36"/>
  <c r="F49" i="36"/>
  <c r="E49" i="36"/>
  <c r="D49" i="36"/>
  <c r="E32" i="36"/>
  <c r="D32" i="36"/>
  <c r="F32" i="36"/>
  <c r="F93" i="36"/>
  <c r="E93" i="36"/>
  <c r="D93" i="36"/>
  <c r="E73" i="36"/>
  <c r="D73" i="36"/>
  <c r="F73" i="36"/>
  <c r="F85" i="36"/>
  <c r="E85" i="36"/>
  <c r="D85" i="36"/>
  <c r="E12" i="36"/>
  <c r="D12" i="36"/>
  <c r="F12" i="36"/>
  <c r="F34" i="36"/>
  <c r="E34" i="36"/>
  <c r="D34" i="36"/>
  <c r="D102" i="36"/>
  <c r="E102" i="36"/>
  <c r="F102" i="36"/>
  <c r="F30" i="36"/>
  <c r="E30" i="36"/>
  <c r="D30" i="36"/>
  <c r="F63" i="36"/>
  <c r="E63" i="36"/>
  <c r="D63" i="36"/>
  <c r="F26" i="36"/>
  <c r="E26" i="36"/>
  <c r="D26" i="36"/>
  <c r="D17" i="36"/>
  <c r="E17" i="36"/>
  <c r="F17" i="36"/>
  <c r="E31" i="36"/>
  <c r="D31" i="36"/>
  <c r="F31" i="36"/>
  <c r="F52" i="36"/>
  <c r="E52" i="36"/>
  <c r="D52" i="36"/>
  <c r="F21" i="36"/>
  <c r="E21" i="36"/>
  <c r="D21" i="36"/>
  <c r="F27" i="36"/>
  <c r="E27" i="36"/>
  <c r="D27" i="36"/>
  <c r="L40" i="36"/>
  <c r="C5" i="36"/>
  <c r="F40" i="36"/>
  <c r="D40" i="36"/>
  <c r="E40" i="36"/>
  <c r="F66" i="36"/>
  <c r="E66" i="36"/>
  <c r="D66" i="36"/>
  <c r="F91" i="36"/>
  <c r="D91" i="36"/>
  <c r="E91" i="36"/>
  <c r="F19" i="36"/>
  <c r="E19" i="36"/>
  <c r="D19" i="36"/>
  <c r="F83" i="36"/>
  <c r="D83" i="36"/>
  <c r="E83" i="36"/>
  <c r="F79" i="36"/>
  <c r="E79" i="36"/>
  <c r="D79" i="36"/>
  <c r="D54" i="36"/>
  <c r="E54" i="36"/>
  <c r="F54" i="36"/>
  <c r="F71" i="36"/>
  <c r="E71" i="36"/>
  <c r="D71" i="36"/>
  <c r="D51" i="36"/>
  <c r="E51" i="36"/>
  <c r="F51" i="36"/>
  <c r="F59" i="36"/>
  <c r="D59" i="36"/>
  <c r="E59" i="36"/>
  <c r="F50" i="36"/>
  <c r="E50" i="36"/>
  <c r="D50" i="36"/>
  <c r="E81" i="36"/>
  <c r="D81" i="36"/>
  <c r="F81" i="36"/>
  <c r="F96" i="36"/>
  <c r="E96" i="36"/>
  <c r="D96" i="36"/>
  <c r="F75" i="36"/>
  <c r="D75" i="36"/>
  <c r="E75" i="36"/>
  <c r="F99" i="36"/>
  <c r="D99" i="36"/>
  <c r="E99" i="36"/>
  <c r="F56" i="36"/>
  <c r="E56" i="36"/>
  <c r="D56" i="36"/>
  <c r="C6" i="36"/>
  <c r="L49" i="36"/>
  <c r="E89" i="36"/>
  <c r="D89" i="36"/>
  <c r="F89" i="36"/>
  <c r="F103" i="36"/>
  <c r="E103" i="36"/>
  <c r="D103" i="36"/>
  <c r="D78" i="36"/>
  <c r="E78" i="36"/>
  <c r="F78" i="36"/>
  <c r="D94" i="36"/>
  <c r="E94" i="36"/>
  <c r="F94" i="36"/>
  <c r="F37" i="36"/>
  <c r="D37" i="36"/>
  <c r="E37" i="36"/>
  <c r="E57" i="36"/>
  <c r="D57" i="36"/>
  <c r="F57" i="36"/>
  <c r="F22" i="36"/>
  <c r="D22" i="36"/>
  <c r="E22" i="36"/>
  <c r="F90" i="36"/>
  <c r="E90" i="36"/>
  <c r="D90" i="36"/>
  <c r="F84" i="36"/>
  <c r="E84" i="36"/>
  <c r="D84" i="36"/>
  <c r="F82" i="36"/>
  <c r="E82" i="36"/>
  <c r="D82" i="36"/>
  <c r="F76" i="36"/>
  <c r="E76" i="36"/>
  <c r="D76" i="36"/>
  <c r="F68" i="36"/>
  <c r="E68" i="36"/>
  <c r="D68" i="36"/>
  <c r="F80" i="36"/>
  <c r="E80" i="36"/>
  <c r="D80" i="36"/>
  <c r="F61" i="36"/>
  <c r="E61" i="36"/>
  <c r="D61" i="36"/>
  <c r="F72" i="36"/>
  <c r="E72" i="36"/>
  <c r="D72" i="36"/>
  <c r="F67" i="36"/>
  <c r="D67" i="36"/>
  <c r="E67" i="36"/>
  <c r="F64" i="36"/>
  <c r="E64" i="36"/>
  <c r="D64" i="36"/>
  <c r="F18" i="36"/>
  <c r="E18" i="36"/>
  <c r="D18" i="36"/>
  <c r="D9" i="36"/>
  <c r="E9" i="36"/>
  <c r="F9" i="36"/>
  <c r="F95" i="36"/>
  <c r="E95" i="36"/>
  <c r="D95" i="36"/>
  <c r="D70" i="36"/>
  <c r="E70" i="36"/>
  <c r="F70" i="36"/>
  <c r="F87" i="36"/>
  <c r="E87" i="36"/>
  <c r="D87" i="36"/>
  <c r="D62" i="36"/>
  <c r="E62" i="36"/>
  <c r="F62" i="36"/>
  <c r="F33" i="36"/>
  <c r="E33" i="36"/>
  <c r="D33" i="36"/>
  <c r="F38" i="36"/>
  <c r="E38" i="36"/>
  <c r="D38" i="36"/>
  <c r="F29" i="36"/>
  <c r="E29" i="36"/>
  <c r="D29" i="36"/>
  <c r="F23" i="36"/>
  <c r="E23" i="36"/>
  <c r="D23" i="36"/>
  <c r="F88" i="36"/>
  <c r="E88" i="36"/>
  <c r="D88" i="36"/>
  <c r="F11" i="36"/>
  <c r="E11" i="36"/>
  <c r="D11" i="36"/>
  <c r="D47" i="36"/>
  <c r="E47" i="36"/>
  <c r="F47" i="36"/>
  <c r="E20" i="36"/>
  <c r="D20" i="36"/>
  <c r="F20" i="36"/>
  <c r="F74" i="36"/>
  <c r="E74" i="36"/>
  <c r="D74" i="36"/>
  <c r="F53" i="36"/>
  <c r="E53" i="36"/>
  <c r="D53" i="36"/>
  <c r="F43" i="36"/>
  <c r="E43" i="36"/>
  <c r="D43" i="36"/>
  <c r="F48" i="36"/>
  <c r="E48" i="36"/>
  <c r="D48" i="36"/>
  <c r="F10" i="36"/>
  <c r="E10" i="36"/>
  <c r="D10" i="36"/>
  <c r="F100" i="36"/>
  <c r="E100" i="36"/>
  <c r="D100" i="36"/>
  <c r="F98" i="36"/>
  <c r="E98" i="36"/>
  <c r="D98" i="36"/>
  <c r="F92" i="36"/>
  <c r="E92" i="36"/>
  <c r="D92" i="36"/>
  <c r="F77" i="36"/>
  <c r="E77" i="36"/>
  <c r="D77" i="36"/>
  <c r="E97" i="36"/>
  <c r="D97" i="36"/>
  <c r="F97" i="36"/>
  <c r="F69" i="36"/>
  <c r="E69" i="36"/>
  <c r="D69" i="36"/>
  <c r="E35" i="36"/>
  <c r="D35" i="36"/>
  <c r="F35" i="36"/>
  <c r="D25" i="36"/>
  <c r="E25" i="36"/>
  <c r="F25" i="36"/>
  <c r="F41" i="36"/>
  <c r="D41" i="36"/>
  <c r="E41" i="36"/>
  <c r="F13" i="36"/>
  <c r="E13" i="36"/>
  <c r="D13" i="36"/>
  <c r="F24" i="36"/>
  <c r="E24" i="36"/>
  <c r="D24" i="36"/>
  <c r="F58" i="36"/>
  <c r="E58" i="36"/>
  <c r="D58" i="36"/>
  <c r="F60" i="36"/>
  <c r="E60" i="36"/>
  <c r="D60" i="36"/>
  <c r="F101" i="36"/>
  <c r="E101" i="36"/>
  <c r="D101" i="36"/>
  <c r="E28" i="36"/>
  <c r="D28" i="36"/>
  <c r="F28" i="36"/>
  <c r="F39" i="36"/>
  <c r="E39" i="36"/>
  <c r="D39" i="36"/>
  <c r="F45" i="36"/>
  <c r="E45" i="36"/>
  <c r="D45" i="36"/>
  <c r="F36" i="36"/>
  <c r="E36" i="36"/>
  <c r="D36" i="36"/>
  <c r="F42" i="36"/>
  <c r="E42" i="36"/>
  <c r="D42" i="36"/>
  <c r="F16" i="36"/>
  <c r="E16" i="36"/>
  <c r="D16" i="36"/>
  <c r="E65" i="36"/>
  <c r="D65" i="36"/>
  <c r="F65" i="36"/>
  <c r="F8" i="36"/>
  <c r="E8" i="36"/>
  <c r="D8" i="36"/>
  <c r="C4" i="36"/>
  <c r="L31" i="36"/>
  <c r="F44" i="36"/>
  <c r="D44" i="36"/>
  <c r="E44" i="36"/>
  <c r="D86" i="36"/>
  <c r="E86" i="36"/>
  <c r="F86" i="36"/>
  <c r="F7" i="36"/>
  <c r="E7" i="36"/>
  <c r="D7" i="36"/>
  <c r="F67" i="33"/>
  <c r="E67" i="33"/>
  <c r="D67" i="33"/>
  <c r="F95" i="33"/>
  <c r="E95" i="33"/>
  <c r="D95" i="33"/>
  <c r="E57" i="33"/>
  <c r="D57" i="33"/>
  <c r="F57" i="33"/>
  <c r="E35" i="33"/>
  <c r="D35" i="33"/>
  <c r="F35" i="33"/>
  <c r="F22" i="33"/>
  <c r="E22" i="33"/>
  <c r="D22" i="33"/>
  <c r="F90" i="33"/>
  <c r="E90" i="33"/>
  <c r="D90" i="33"/>
  <c r="F84" i="33"/>
  <c r="E84" i="33"/>
  <c r="D84" i="33"/>
  <c r="F8" i="33"/>
  <c r="D8" i="33"/>
  <c r="E8" i="33"/>
  <c r="F40" i="33"/>
  <c r="E40" i="33"/>
  <c r="D40" i="33"/>
  <c r="L40" i="33"/>
  <c r="C5" i="33"/>
  <c r="F75" i="33"/>
  <c r="E75" i="33"/>
  <c r="D75" i="33"/>
  <c r="F68" i="33"/>
  <c r="E68" i="33"/>
  <c r="D68" i="33"/>
  <c r="F63" i="33"/>
  <c r="E63" i="33"/>
  <c r="D63" i="33"/>
  <c r="F42" i="33"/>
  <c r="E42" i="33"/>
  <c r="D42" i="33"/>
  <c r="F77" i="33"/>
  <c r="D77" i="33"/>
  <c r="E77" i="33"/>
  <c r="F59" i="33"/>
  <c r="E59" i="33"/>
  <c r="D59" i="33"/>
  <c r="E96" i="33"/>
  <c r="D96" i="33"/>
  <c r="F96" i="33"/>
  <c r="E80" i="33"/>
  <c r="D80" i="33"/>
  <c r="F80" i="33"/>
  <c r="F98" i="33"/>
  <c r="E98" i="33"/>
  <c r="D98" i="33"/>
  <c r="F50" i="33"/>
  <c r="D50" i="33"/>
  <c r="E50" i="33"/>
  <c r="F39" i="33"/>
  <c r="E39" i="33"/>
  <c r="D39" i="33"/>
  <c r="F93" i="33"/>
  <c r="D93" i="33"/>
  <c r="E93" i="33"/>
  <c r="F99" i="33"/>
  <c r="E99" i="33"/>
  <c r="D99" i="33"/>
  <c r="F85" i="33"/>
  <c r="D85" i="33"/>
  <c r="E85" i="33"/>
  <c r="F37" i="33"/>
  <c r="E37" i="33"/>
  <c r="D37" i="33"/>
  <c r="F16" i="33"/>
  <c r="D16" i="33"/>
  <c r="E16" i="33"/>
  <c r="F41" i="33"/>
  <c r="E41" i="33"/>
  <c r="D41" i="33"/>
  <c r="E97" i="33"/>
  <c r="D97" i="33"/>
  <c r="F97" i="33"/>
  <c r="E28" i="33"/>
  <c r="D28" i="33"/>
  <c r="F28" i="33"/>
  <c r="E11" i="33"/>
  <c r="D11" i="33"/>
  <c r="F11" i="33"/>
  <c r="F10" i="33"/>
  <c r="E10" i="33"/>
  <c r="D10" i="33"/>
  <c r="F38" i="33"/>
  <c r="E38" i="33"/>
  <c r="D38" i="33"/>
  <c r="F15" i="33"/>
  <c r="E15" i="33"/>
  <c r="D15" i="33"/>
  <c r="F45" i="33"/>
  <c r="E45" i="33"/>
  <c r="D45" i="33"/>
  <c r="D47" i="33"/>
  <c r="F47" i="33"/>
  <c r="E47" i="33"/>
  <c r="F103" i="33"/>
  <c r="E103" i="33"/>
  <c r="D103" i="33"/>
  <c r="E65" i="33"/>
  <c r="D65" i="33"/>
  <c r="F65" i="33"/>
  <c r="D46" i="33"/>
  <c r="E46" i="33"/>
  <c r="C6" i="33"/>
  <c r="L49" i="33"/>
  <c r="F24" i="33"/>
  <c r="D24" i="33"/>
  <c r="E24" i="33"/>
  <c r="F91" i="33"/>
  <c r="E91" i="33"/>
  <c r="D91" i="33"/>
  <c r="D51" i="33"/>
  <c r="F51" i="33"/>
  <c r="E51" i="33"/>
  <c r="F49" i="33"/>
  <c r="D49" i="33"/>
  <c r="E49" i="33"/>
  <c r="F92" i="33"/>
  <c r="E92" i="33"/>
  <c r="D92" i="33"/>
  <c r="E30" i="33"/>
  <c r="D30" i="33"/>
  <c r="F30" i="33"/>
  <c r="D102" i="33"/>
  <c r="F102" i="33"/>
  <c r="E102" i="33"/>
  <c r="F36" i="33"/>
  <c r="E36" i="33"/>
  <c r="D36" i="33"/>
  <c r="F18" i="33"/>
  <c r="E18" i="33"/>
  <c r="D18" i="33"/>
  <c r="C4" i="33"/>
  <c r="L31" i="33"/>
  <c r="E56" i="33"/>
  <c r="D56" i="33"/>
  <c r="F56" i="33"/>
  <c r="F74" i="33"/>
  <c r="E74" i="33"/>
  <c r="D74" i="33"/>
  <c r="F82" i="33"/>
  <c r="E82" i="33"/>
  <c r="D82" i="33"/>
  <c r="F76" i="33"/>
  <c r="E76" i="33"/>
  <c r="D76" i="33"/>
  <c r="F100" i="33"/>
  <c r="E100" i="33"/>
  <c r="D100" i="33"/>
  <c r="F43" i="33"/>
  <c r="E43" i="33"/>
  <c r="D43" i="33"/>
  <c r="D86" i="33"/>
  <c r="F61" i="33"/>
  <c r="D61" i="33"/>
  <c r="D9" i="33"/>
  <c r="F9" i="33"/>
  <c r="E9" i="33"/>
  <c r="F29" i="33"/>
  <c r="E29" i="33"/>
  <c r="D29" i="33"/>
  <c r="F23" i="33"/>
  <c r="E23" i="33"/>
  <c r="D23" i="33"/>
  <c r="F26" i="33"/>
  <c r="E26" i="33"/>
  <c r="D26" i="33"/>
  <c r="E12" i="33"/>
  <c r="D12" i="33"/>
  <c r="F12" i="33"/>
  <c r="E72" i="33"/>
  <c r="D72" i="33"/>
  <c r="F72" i="33"/>
  <c r="F33" i="33"/>
  <c r="E33" i="33"/>
  <c r="D33" i="33"/>
  <c r="F48" i="33"/>
  <c r="E48" i="33"/>
  <c r="D48" i="33"/>
  <c r="D94" i="33"/>
  <c r="F94" i="33"/>
  <c r="E94" i="33"/>
  <c r="E101" i="33"/>
  <c r="D25" i="33"/>
  <c r="F25" i="33"/>
  <c r="E25" i="33"/>
  <c r="F17" i="33"/>
  <c r="F79" i="33"/>
  <c r="E79" i="33"/>
  <c r="D79" i="33"/>
  <c r="E32" i="33"/>
  <c r="D32" i="33"/>
  <c r="F32" i="33"/>
  <c r="F69" i="33"/>
  <c r="D69" i="33"/>
  <c r="E69" i="33"/>
  <c r="F83" i="33"/>
  <c r="E83" i="33"/>
  <c r="D83" i="33"/>
  <c r="F58" i="33"/>
  <c r="E58" i="33"/>
  <c r="D58" i="33"/>
  <c r="F52" i="33"/>
  <c r="E52" i="33"/>
  <c r="D52" i="33"/>
  <c r="B36" i="1"/>
  <c r="B37" i="1"/>
  <c r="B29" i="1"/>
  <c r="B30" i="1"/>
  <c r="B31" i="1"/>
  <c r="B32" i="1"/>
  <c r="B33" i="1"/>
  <c r="B34" i="1"/>
  <c r="B35" i="1"/>
  <c r="E31" i="33" l="1"/>
  <c r="D89" i="33"/>
  <c r="D101" i="33"/>
  <c r="E17" i="33"/>
  <c r="F31" i="33"/>
  <c r="D71" i="33"/>
  <c r="E86" i="33"/>
  <c r="E71" i="33"/>
  <c r="D73" i="33"/>
  <c r="D34" i="33"/>
  <c r="E34" i="33"/>
  <c r="F27" i="33"/>
  <c r="D27" i="33"/>
  <c r="F89" i="33"/>
  <c r="D14" i="33"/>
  <c r="E62" i="33"/>
  <c r="E73" i="33"/>
  <c r="D87" i="33"/>
  <c r="F70" i="33"/>
  <c r="E20" i="33"/>
  <c r="F62" i="33"/>
  <c r="D70" i="33"/>
  <c r="E87" i="33"/>
  <c r="E14" i="33"/>
  <c r="E78" i="33"/>
  <c r="D13" i="33"/>
  <c r="F78" i="33"/>
  <c r="F64" i="33"/>
  <c r="D21" i="33"/>
  <c r="E13" i="33"/>
  <c r="D64" i="33"/>
  <c r="E21" i="33"/>
  <c r="D20" i="33"/>
  <c r="E4" i="36"/>
  <c r="K31" i="36" s="1"/>
  <c r="D4" i="36"/>
  <c r="K29" i="36" s="1"/>
  <c r="J31" i="36"/>
  <c r="F4" i="36"/>
  <c r="K33" i="36" s="1"/>
  <c r="F5" i="36"/>
  <c r="K42" i="36" s="1"/>
  <c r="J40" i="36"/>
  <c r="E5" i="36"/>
  <c r="K40" i="36" s="1"/>
  <c r="D5" i="36"/>
  <c r="K38" i="36" s="1"/>
  <c r="J49" i="36"/>
  <c r="F6" i="36"/>
  <c r="K51" i="36" s="1"/>
  <c r="D6" i="36"/>
  <c r="K47" i="36" s="1"/>
  <c r="E6" i="36"/>
  <c r="K49" i="36" s="1"/>
  <c r="F5" i="33"/>
  <c r="K42" i="33" s="1"/>
  <c r="J40" i="33"/>
  <c r="E5" i="33"/>
  <c r="K40" i="33" s="1"/>
  <c r="D5" i="33"/>
  <c r="K38" i="33" s="1"/>
  <c r="E4" i="33"/>
  <c r="K31" i="33" s="1"/>
  <c r="D4" i="33"/>
  <c r="K29" i="33" s="1"/>
  <c r="J31" i="33"/>
  <c r="F4" i="33"/>
  <c r="K33" i="33" s="1"/>
  <c r="J49" i="33"/>
  <c r="F6" i="33"/>
  <c r="K51" i="33" s="1"/>
  <c r="E6" i="33"/>
  <c r="K49" i="33" s="1"/>
  <c r="D6" i="33"/>
  <c r="K47" i="33" s="1"/>
  <c r="E33" i="1"/>
  <c r="C33" i="1"/>
  <c r="D33" i="1"/>
  <c r="E29" i="1"/>
  <c r="D29" i="1"/>
  <c r="C29" i="1"/>
  <c r="E32" i="1"/>
  <c r="D32" i="1"/>
  <c r="C32" i="1"/>
  <c r="E37" i="1"/>
  <c r="D37" i="1"/>
  <c r="C37" i="1"/>
  <c r="D35" i="1"/>
  <c r="C35" i="1"/>
  <c r="E35" i="1"/>
  <c r="D31" i="1"/>
  <c r="E31" i="1"/>
  <c r="C31" i="1"/>
  <c r="E36" i="1"/>
  <c r="D36" i="1"/>
  <c r="C36" i="1"/>
  <c r="D34" i="1"/>
  <c r="E34" i="1"/>
  <c r="C34" i="1"/>
  <c r="D30" i="1"/>
  <c r="E30" i="1"/>
  <c r="C30" i="1"/>
  <c r="Z36" i="1"/>
  <c r="A36" i="1" s="1"/>
  <c r="Z37" i="1"/>
  <c r="A37" i="1" s="1"/>
  <c r="Z35" i="1"/>
  <c r="A35" i="1" s="1"/>
  <c r="Z34" i="1"/>
  <c r="A34" i="1" s="1"/>
  <c r="Z33" i="1"/>
  <c r="A33" i="1" s="1"/>
  <c r="Z32" i="1"/>
  <c r="A32" i="1" s="1"/>
  <c r="Z31" i="1"/>
  <c r="A31" i="1" s="1"/>
  <c r="Z30" i="1"/>
  <c r="A30" i="1" s="1"/>
  <c r="Z29" i="1"/>
  <c r="A29" i="1" s="1"/>
  <c r="B8" i="1" l="1"/>
  <c r="E8" i="1" l="1"/>
  <c r="C8" i="1"/>
  <c r="D8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  <c r="Z9" i="1" s="1"/>
  <c r="E9" i="1" l="1"/>
  <c r="D9" i="1"/>
  <c r="C9" i="1"/>
  <c r="E25" i="1"/>
  <c r="C25" i="1"/>
  <c r="D25" i="1"/>
  <c r="Z21" i="1"/>
  <c r="E21" i="1"/>
  <c r="D21" i="1"/>
  <c r="C21" i="1"/>
  <c r="Z17" i="1"/>
  <c r="E17" i="1"/>
  <c r="C17" i="1"/>
  <c r="D17" i="1"/>
  <c r="Z13" i="1"/>
  <c r="E13" i="1"/>
  <c r="D13" i="1"/>
  <c r="C13" i="1"/>
  <c r="E28" i="1"/>
  <c r="D28" i="1"/>
  <c r="C28" i="1"/>
  <c r="E24" i="1"/>
  <c r="D24" i="1"/>
  <c r="C24" i="1"/>
  <c r="Z20" i="1"/>
  <c r="E20" i="1"/>
  <c r="D20" i="1"/>
  <c r="C20" i="1"/>
  <c r="Z16" i="1"/>
  <c r="E16" i="1"/>
  <c r="D16" i="1"/>
  <c r="C16" i="1"/>
  <c r="E12" i="1"/>
  <c r="D12" i="1"/>
  <c r="C12" i="1"/>
  <c r="D27" i="1"/>
  <c r="C27" i="1"/>
  <c r="E27" i="1"/>
  <c r="Z19" i="1"/>
  <c r="D19" i="1"/>
  <c r="C19" i="1"/>
  <c r="E19" i="1"/>
  <c r="D11" i="1"/>
  <c r="C11" i="1"/>
  <c r="E11" i="1"/>
  <c r="Z23" i="1"/>
  <c r="D23" i="1"/>
  <c r="E23" i="1"/>
  <c r="C23" i="1"/>
  <c r="Z15" i="1"/>
  <c r="D15" i="1"/>
  <c r="E15" i="1"/>
  <c r="C15" i="1"/>
  <c r="D26" i="1"/>
  <c r="E26" i="1"/>
  <c r="C26" i="1"/>
  <c r="Z22" i="1"/>
  <c r="E22" i="1"/>
  <c r="D22" i="1"/>
  <c r="C22" i="1"/>
  <c r="Z18" i="1"/>
  <c r="D18" i="1"/>
  <c r="E18" i="1"/>
  <c r="C18" i="1"/>
  <c r="Z14" i="1"/>
  <c r="D14" i="1"/>
  <c r="E14" i="1"/>
  <c r="C14" i="1"/>
  <c r="Z10" i="1"/>
  <c r="E10" i="1"/>
  <c r="D10" i="1"/>
  <c r="C10" i="1"/>
  <c r="Z12" i="1"/>
  <c r="Z11" i="1"/>
  <c r="Z28" i="1"/>
  <c r="Z24" i="1"/>
  <c r="Z27" i="1"/>
  <c r="Z26" i="1"/>
  <c r="Z25" i="1"/>
  <c r="G7" i="10" l="1"/>
  <c r="G34" i="10"/>
  <c r="G74" i="10"/>
  <c r="G42" i="10"/>
  <c r="G10" i="10"/>
  <c r="G77" i="10"/>
  <c r="G45" i="10"/>
  <c r="G13" i="10"/>
  <c r="G96" i="10"/>
  <c r="G80" i="10"/>
  <c r="G64" i="10"/>
  <c r="G48" i="10"/>
  <c r="G32" i="10"/>
  <c r="G16" i="10"/>
  <c r="G99" i="10"/>
  <c r="G83" i="10"/>
  <c r="G67" i="10"/>
  <c r="G51" i="10"/>
  <c r="G5" i="10"/>
  <c r="G19" i="10"/>
  <c r="G102" i="10"/>
  <c r="G86" i="10"/>
  <c r="G70" i="10"/>
  <c r="G54" i="10"/>
  <c r="G38" i="10"/>
  <c r="G22" i="10"/>
  <c r="G35" i="10"/>
  <c r="G89" i="10"/>
  <c r="G73" i="10"/>
  <c r="G57" i="10"/>
  <c r="G41" i="10"/>
  <c r="G25" i="10"/>
  <c r="G9" i="10"/>
  <c r="G92" i="10"/>
  <c r="G76" i="10"/>
  <c r="G60" i="10"/>
  <c r="G44" i="10"/>
  <c r="G28" i="10"/>
  <c r="G12" i="10"/>
  <c r="G95" i="10"/>
  <c r="G79" i="10"/>
  <c r="G63" i="10"/>
  <c r="G47" i="10"/>
  <c r="G31" i="10"/>
  <c r="G15" i="10"/>
  <c r="G98" i="10"/>
  <c r="G82" i="10"/>
  <c r="G66" i="10"/>
  <c r="G50" i="10"/>
  <c r="G6" i="10"/>
  <c r="G18" i="10"/>
  <c r="G101" i="10"/>
  <c r="G85" i="10"/>
  <c r="G69" i="10"/>
  <c r="G53" i="10"/>
  <c r="G37" i="10"/>
  <c r="G21" i="10"/>
  <c r="G36" i="10"/>
  <c r="G88" i="10"/>
  <c r="G72" i="10"/>
  <c r="G56" i="10"/>
  <c r="G40" i="10"/>
  <c r="G24" i="10"/>
  <c r="G8" i="10"/>
  <c r="G91" i="10"/>
  <c r="G75" i="10"/>
  <c r="G59" i="10"/>
  <c r="G43" i="10"/>
  <c r="G27" i="10"/>
  <c r="G11" i="10"/>
  <c r="G90" i="10"/>
  <c r="G58" i="10"/>
  <c r="G26" i="10"/>
  <c r="G93" i="10"/>
  <c r="G61" i="10"/>
  <c r="G29" i="10"/>
  <c r="G94" i="10"/>
  <c r="G78" i="10"/>
  <c r="G62" i="10"/>
  <c r="G46" i="10"/>
  <c r="G30" i="10"/>
  <c r="G14" i="10"/>
  <c r="G97" i="10"/>
  <c r="G81" i="10"/>
  <c r="G65" i="10"/>
  <c r="G49" i="10"/>
  <c r="G33" i="10"/>
  <c r="G17" i="10"/>
  <c r="G100" i="10"/>
  <c r="G84" i="10"/>
  <c r="G68" i="10"/>
  <c r="G52" i="10"/>
  <c r="G4" i="10"/>
  <c r="G20" i="10"/>
  <c r="G103" i="10"/>
  <c r="G87" i="10"/>
  <c r="G71" i="10"/>
  <c r="G55" i="10"/>
  <c r="G39" i="10"/>
  <c r="G23" i="10"/>
  <c r="A12" i="1"/>
  <c r="A25" i="1"/>
  <c r="A17" i="1"/>
  <c r="A16" i="1"/>
  <c r="A24" i="1"/>
  <c r="A15" i="1"/>
  <c r="A23" i="1"/>
  <c r="A14" i="1"/>
  <c r="A22" i="1"/>
  <c r="A13" i="1"/>
  <c r="A21" i="1"/>
  <c r="A28" i="1"/>
  <c r="A20" i="1"/>
  <c r="A11" i="1"/>
  <c r="A27" i="1"/>
  <c r="A19" i="1"/>
  <c r="A26" i="1"/>
  <c r="A18" i="1"/>
  <c r="A10" i="1" l="1"/>
  <c r="L49" i="10"/>
  <c r="A9" i="1"/>
  <c r="C90" i="10" l="1"/>
  <c r="D90" i="10" s="1"/>
  <c r="C42" i="10"/>
  <c r="D42" i="10" s="1"/>
  <c r="C80" i="10"/>
  <c r="D80" i="10" s="1"/>
  <c r="C83" i="10"/>
  <c r="D83" i="10" s="1"/>
  <c r="C19" i="10"/>
  <c r="D19" i="10" s="1"/>
  <c r="C54" i="10"/>
  <c r="D54" i="10" s="1"/>
  <c r="C89" i="10"/>
  <c r="D89" i="10" s="1"/>
  <c r="C25" i="10"/>
  <c r="D25" i="10" s="1"/>
  <c r="C60" i="10"/>
  <c r="D60" i="10" s="1"/>
  <c r="C95" i="10"/>
  <c r="D95" i="10" s="1"/>
  <c r="C31" i="10"/>
  <c r="D31" i="10" s="1"/>
  <c r="C93" i="10"/>
  <c r="D93" i="10" s="1"/>
  <c r="C82" i="10"/>
  <c r="D82" i="10" s="1"/>
  <c r="C88" i="10"/>
  <c r="D88" i="10" s="1"/>
  <c r="C24" i="10"/>
  <c r="D24" i="10" s="1"/>
  <c r="C59" i="10"/>
  <c r="D59" i="10" s="1"/>
  <c r="C74" i="10"/>
  <c r="D74" i="10" s="1"/>
  <c r="C64" i="10"/>
  <c r="D64" i="10" s="1"/>
  <c r="C18" i="10"/>
  <c r="D18" i="10" s="1"/>
  <c r="C53" i="10"/>
  <c r="D53" i="10" s="1"/>
  <c r="C62" i="10"/>
  <c r="D62" i="10" s="1"/>
  <c r="C97" i="10"/>
  <c r="D97" i="10" s="1"/>
  <c r="C33" i="10"/>
  <c r="D33" i="10" s="1"/>
  <c r="C68" i="10"/>
  <c r="D68" i="10" s="1"/>
  <c r="C103" i="10"/>
  <c r="D103" i="10" s="1"/>
  <c r="C39" i="10"/>
  <c r="D39" i="10" s="1"/>
  <c r="C10" i="10"/>
  <c r="D10" i="10" s="1"/>
  <c r="C32" i="10"/>
  <c r="D32" i="10" s="1"/>
  <c r="C67" i="10"/>
  <c r="D67" i="10" s="1"/>
  <c r="C102" i="10"/>
  <c r="D102" i="10" s="1"/>
  <c r="C38" i="10"/>
  <c r="D38" i="10" s="1"/>
  <c r="C73" i="10"/>
  <c r="D73" i="10" s="1"/>
  <c r="C9" i="10"/>
  <c r="D9" i="10" s="1"/>
  <c r="C44" i="10"/>
  <c r="D44" i="10" s="1"/>
  <c r="C79" i="10"/>
  <c r="D79" i="10" s="1"/>
  <c r="C15" i="10"/>
  <c r="D15" i="10" s="1"/>
  <c r="C77" i="10"/>
  <c r="D77" i="10" s="1"/>
  <c r="C66" i="10"/>
  <c r="D66" i="10" s="1"/>
  <c r="C72" i="10"/>
  <c r="D72" i="10" s="1"/>
  <c r="C8" i="10"/>
  <c r="D8" i="10" s="1"/>
  <c r="C43" i="10"/>
  <c r="D43" i="10" s="1"/>
  <c r="C26" i="10"/>
  <c r="D26" i="10" s="1"/>
  <c r="C98" i="10"/>
  <c r="D98" i="10" s="1"/>
  <c r="C101" i="10"/>
  <c r="D101" i="10" s="1"/>
  <c r="C37" i="10"/>
  <c r="D37" i="10" s="1"/>
  <c r="C46" i="10"/>
  <c r="D46" i="10" s="1"/>
  <c r="C81" i="10"/>
  <c r="D81" i="10" s="1"/>
  <c r="C17" i="10"/>
  <c r="D17" i="10" s="1"/>
  <c r="C52" i="10"/>
  <c r="D52" i="10" s="1"/>
  <c r="C87" i="10"/>
  <c r="D87" i="10" s="1"/>
  <c r="C23" i="10"/>
  <c r="D23" i="10" s="1"/>
  <c r="C45" i="10"/>
  <c r="D45" i="10" s="1"/>
  <c r="C16" i="10"/>
  <c r="D16" i="10" s="1"/>
  <c r="C51" i="10"/>
  <c r="D51" i="10" s="1"/>
  <c r="C86" i="10"/>
  <c r="D86" i="10" s="1"/>
  <c r="C22" i="10"/>
  <c r="D22" i="10" s="1"/>
  <c r="C57" i="10"/>
  <c r="D57" i="10" s="1"/>
  <c r="C92" i="10"/>
  <c r="D92" i="10" s="1"/>
  <c r="C28" i="10"/>
  <c r="D28" i="10" s="1"/>
  <c r="C63" i="10"/>
  <c r="D63" i="10" s="1"/>
  <c r="C34" i="10"/>
  <c r="D34" i="10" s="1"/>
  <c r="C96" i="10"/>
  <c r="D96" i="10" s="1"/>
  <c r="C21" i="10"/>
  <c r="D21" i="10" s="1"/>
  <c r="C56" i="10"/>
  <c r="D56" i="10" s="1"/>
  <c r="C91" i="10"/>
  <c r="D91" i="10" s="1"/>
  <c r="C27" i="10"/>
  <c r="D27" i="10" s="1"/>
  <c r="C61" i="10"/>
  <c r="D61" i="10" s="1"/>
  <c r="C50" i="10"/>
  <c r="D50" i="10" s="1"/>
  <c r="C85" i="10"/>
  <c r="D85" i="10" s="1"/>
  <c r="C94" i="10"/>
  <c r="D94" i="10" s="1"/>
  <c r="C30" i="10"/>
  <c r="D30" i="10" s="1"/>
  <c r="C65" i="10"/>
  <c r="D65" i="10" s="1"/>
  <c r="C100" i="10"/>
  <c r="D100" i="10" s="1"/>
  <c r="C4" i="10"/>
  <c r="C71" i="10"/>
  <c r="D71" i="10" s="1"/>
  <c r="C7" i="10"/>
  <c r="D7" i="10" s="1"/>
  <c r="C29" i="10"/>
  <c r="D29" i="10" s="1"/>
  <c r="C99" i="10"/>
  <c r="D99" i="10" s="1"/>
  <c r="C5" i="10"/>
  <c r="C70" i="10"/>
  <c r="D70" i="10" s="1"/>
  <c r="C35" i="10"/>
  <c r="D35" i="10" s="1"/>
  <c r="C41" i="10"/>
  <c r="D41" i="10" s="1"/>
  <c r="C76" i="10"/>
  <c r="D76" i="10" s="1"/>
  <c r="C12" i="10"/>
  <c r="D12" i="10" s="1"/>
  <c r="C47" i="10"/>
  <c r="D47" i="10" s="1"/>
  <c r="C58" i="10"/>
  <c r="D58" i="10" s="1"/>
  <c r="C36" i="10"/>
  <c r="D36" i="10" s="1"/>
  <c r="C13" i="10"/>
  <c r="D13" i="10" s="1"/>
  <c r="C14" i="10"/>
  <c r="D14" i="10" s="1"/>
  <c r="C55" i="10"/>
  <c r="D55" i="10" s="1"/>
  <c r="C40" i="10"/>
  <c r="D40" i="10" s="1"/>
  <c r="C6" i="10"/>
  <c r="D6" i="10" s="1"/>
  <c r="C49" i="10"/>
  <c r="D49" i="10" s="1"/>
  <c r="C75" i="10"/>
  <c r="D75" i="10" s="1"/>
  <c r="C69" i="10"/>
  <c r="D69" i="10" s="1"/>
  <c r="C84" i="10"/>
  <c r="D84" i="10" s="1"/>
  <c r="C48" i="10"/>
  <c r="D48" i="10" s="1"/>
  <c r="C11" i="10"/>
  <c r="D11" i="10" s="1"/>
  <c r="C78" i="10"/>
  <c r="D78" i="10" s="1"/>
  <c r="C20" i="10"/>
  <c r="D20" i="10" s="1"/>
  <c r="L40" i="10"/>
  <c r="L31" i="10"/>
  <c r="J40" i="10" l="1"/>
  <c r="D5" i="10"/>
  <c r="K38" i="10" s="1"/>
  <c r="J31" i="10"/>
  <c r="D4" i="10"/>
  <c r="K29" i="10" s="1"/>
  <c r="E84" i="10"/>
  <c r="F84" i="10"/>
  <c r="E70" i="10"/>
  <c r="F70" i="10"/>
  <c r="F7" i="10"/>
  <c r="E7" i="10"/>
  <c r="E50" i="10"/>
  <c r="F50" i="10"/>
  <c r="F63" i="10"/>
  <c r="E63" i="10"/>
  <c r="E101" i="10"/>
  <c r="F101" i="10"/>
  <c r="F8" i="10"/>
  <c r="E8" i="10"/>
  <c r="F15" i="10"/>
  <c r="E15" i="10"/>
  <c r="F32" i="10"/>
  <c r="E32" i="10"/>
  <c r="E53" i="10"/>
  <c r="F53" i="10"/>
  <c r="F59" i="10"/>
  <c r="E59" i="10"/>
  <c r="E25" i="10"/>
  <c r="F25" i="10"/>
  <c r="E78" i="10"/>
  <c r="F78" i="10"/>
  <c r="F40" i="10"/>
  <c r="E40" i="10"/>
  <c r="E76" i="10"/>
  <c r="F76" i="10"/>
  <c r="F5" i="10"/>
  <c r="K42" i="10" s="1"/>
  <c r="E5" i="10"/>
  <c r="K40" i="10" s="1"/>
  <c r="E61" i="10"/>
  <c r="F61" i="10"/>
  <c r="E21" i="10"/>
  <c r="F21" i="10"/>
  <c r="F28" i="10"/>
  <c r="E28" i="10"/>
  <c r="F23" i="10"/>
  <c r="E23" i="10"/>
  <c r="E98" i="10"/>
  <c r="F98" i="10"/>
  <c r="F79" i="10"/>
  <c r="E79" i="10"/>
  <c r="E10" i="10"/>
  <c r="F10" i="10"/>
  <c r="E18" i="10"/>
  <c r="F18" i="10"/>
  <c r="F31" i="10"/>
  <c r="E31" i="10"/>
  <c r="F80" i="10"/>
  <c r="E80" i="10"/>
  <c r="F11" i="10"/>
  <c r="E11" i="10"/>
  <c r="F55" i="10"/>
  <c r="E55" i="10"/>
  <c r="E41" i="10"/>
  <c r="F41" i="10"/>
  <c r="F96" i="10"/>
  <c r="E96" i="10"/>
  <c r="E54" i="10"/>
  <c r="F54" i="10"/>
  <c r="E42" i="10"/>
  <c r="F42" i="10"/>
  <c r="F20" i="10"/>
  <c r="E20" i="10"/>
  <c r="E6" i="10"/>
  <c r="K49" i="10" s="1"/>
  <c r="F6" i="10"/>
  <c r="K51" i="10" s="1"/>
  <c r="E13" i="10"/>
  <c r="F13" i="10"/>
  <c r="F12" i="10"/>
  <c r="E12" i="10"/>
  <c r="E65" i="10"/>
  <c r="F65" i="10"/>
  <c r="F56" i="10"/>
  <c r="E56" i="10"/>
  <c r="E22" i="10"/>
  <c r="F22" i="10"/>
  <c r="E45" i="10"/>
  <c r="F45" i="10"/>
  <c r="F17" i="10"/>
  <c r="E17" i="10"/>
  <c r="E73" i="10"/>
  <c r="F73" i="10"/>
  <c r="E68" i="10"/>
  <c r="F68" i="10"/>
  <c r="E93" i="10"/>
  <c r="F93" i="10"/>
  <c r="F83" i="10"/>
  <c r="E83" i="10"/>
  <c r="E69" i="10"/>
  <c r="F69" i="10"/>
  <c r="E36" i="10"/>
  <c r="F36" i="10"/>
  <c r="F71" i="10"/>
  <c r="E71" i="10"/>
  <c r="E30" i="10"/>
  <c r="F30" i="10"/>
  <c r="E86" i="10"/>
  <c r="F86" i="10"/>
  <c r="E81" i="10"/>
  <c r="F81" i="10"/>
  <c r="F72" i="10"/>
  <c r="E72" i="10"/>
  <c r="E38" i="10"/>
  <c r="F38" i="10"/>
  <c r="E33" i="10"/>
  <c r="F33" i="10"/>
  <c r="F24" i="10"/>
  <c r="E24" i="10"/>
  <c r="E89" i="10"/>
  <c r="F89" i="10"/>
  <c r="F75" i="10"/>
  <c r="E75" i="10"/>
  <c r="E58" i="10"/>
  <c r="F58" i="10"/>
  <c r="F99" i="10"/>
  <c r="E99" i="10"/>
  <c r="F4" i="10"/>
  <c r="K33" i="10" s="1"/>
  <c r="E4" i="10"/>
  <c r="K31" i="10" s="1"/>
  <c r="E94" i="10"/>
  <c r="F94" i="10"/>
  <c r="F27" i="10"/>
  <c r="E27" i="10"/>
  <c r="E92" i="10"/>
  <c r="F92" i="10"/>
  <c r="F51" i="10"/>
  <c r="E51" i="10"/>
  <c r="F87" i="10"/>
  <c r="E87" i="10"/>
  <c r="E46" i="10"/>
  <c r="F46" i="10"/>
  <c r="E26" i="10"/>
  <c r="F26" i="10"/>
  <c r="E66" i="10"/>
  <c r="F66" i="10"/>
  <c r="E44" i="10"/>
  <c r="F44" i="10"/>
  <c r="E102" i="10"/>
  <c r="F102" i="10"/>
  <c r="F39" i="10"/>
  <c r="E39" i="10"/>
  <c r="E97" i="10"/>
  <c r="F97" i="10"/>
  <c r="F64" i="10"/>
  <c r="E64" i="10"/>
  <c r="F88" i="10"/>
  <c r="E88" i="10"/>
  <c r="F95" i="10"/>
  <c r="E95" i="10"/>
  <c r="J49" i="10"/>
  <c r="F48" i="10"/>
  <c r="E48" i="10"/>
  <c r="E49" i="10"/>
  <c r="F49" i="10"/>
  <c r="E14" i="10"/>
  <c r="F14" i="10"/>
  <c r="F47" i="10"/>
  <c r="E47" i="10"/>
  <c r="F35" i="10"/>
  <c r="E35" i="10"/>
  <c r="E29" i="10"/>
  <c r="F29" i="10"/>
  <c r="E100" i="10"/>
  <c r="F100" i="10"/>
  <c r="E85" i="10"/>
  <c r="F85" i="10"/>
  <c r="F91" i="10"/>
  <c r="E91" i="10"/>
  <c r="F34" i="10"/>
  <c r="E34" i="10"/>
  <c r="E57" i="10"/>
  <c r="F57" i="10"/>
  <c r="F16" i="10"/>
  <c r="E16" i="10"/>
  <c r="E52" i="10"/>
  <c r="F52" i="10"/>
  <c r="E37" i="10"/>
  <c r="F37" i="10"/>
  <c r="F43" i="10"/>
  <c r="E43" i="10"/>
  <c r="E77" i="10"/>
  <c r="F77" i="10"/>
  <c r="E9" i="10"/>
  <c r="F9" i="10"/>
  <c r="F67" i="10"/>
  <c r="E67" i="10"/>
  <c r="F103" i="10"/>
  <c r="E103" i="10"/>
  <c r="E62" i="10"/>
  <c r="F62" i="10"/>
  <c r="E74" i="10"/>
  <c r="F74" i="10"/>
  <c r="E82" i="10"/>
  <c r="F82" i="10"/>
  <c r="E60" i="10"/>
  <c r="F60" i="10"/>
  <c r="F19" i="10"/>
  <c r="E19" i="10"/>
  <c r="E90" i="10"/>
  <c r="F90" i="10"/>
  <c r="K47" i="10"/>
  <c r="Z8" i="1"/>
  <c r="A8" i="1" s="1"/>
</calcChain>
</file>

<file path=xl/sharedStrings.xml><?xml version="1.0" encoding="utf-8"?>
<sst xmlns="http://schemas.openxmlformats.org/spreadsheetml/2006/main" count="257" uniqueCount="61">
  <si>
    <t>Participants</t>
  </si>
  <si>
    <t>GRAND TOTAL</t>
  </si>
  <si>
    <t>Entrée des données des participants:</t>
  </si>
  <si>
    <t>-</t>
  </si>
  <si>
    <t>Classement</t>
  </si>
  <si>
    <t>École</t>
  </si>
  <si>
    <t>Équipe</t>
  </si>
  <si>
    <t>Nom</t>
  </si>
  <si>
    <t>Premier cycle</t>
  </si>
  <si>
    <t>Pointage</t>
  </si>
  <si>
    <t>Deuxième cycle</t>
  </si>
  <si>
    <t>Les résultats finaux pour chaque cycle présentés selon le classement s'affichent dans l'onglet correspondant.</t>
  </si>
  <si>
    <t>Classement des ex-aequo</t>
  </si>
  <si>
    <t>Liste des équipes</t>
  </si>
  <si>
    <t>Le classement se met à jour dès qu'un nouveau résultat est entré dans le tableau de pointage.</t>
  </si>
  <si>
    <t>Prototype</t>
  </si>
  <si>
    <t>Nom du prototype</t>
  </si>
  <si>
    <t>Pour tous les utilisateurs,</t>
  </si>
  <si>
    <t>Assurez-vous de bien lire ces instructions avant d'utiliser le fichier Excel. Nous recommandons de faire des tests avec celui-ci avant votre finale.</t>
  </si>
  <si>
    <t>Médaille d'or</t>
  </si>
  <si>
    <t>Médaille d'argent</t>
  </si>
  <si>
    <t>Médaille de bronze</t>
  </si>
  <si>
    <t>Troisième cycle</t>
  </si>
  <si>
    <t>Si vous rencontrez des problèmes avec le fichier, veuillez nous écrire au faqdag@technoscience.ca. Merci et bon défi!</t>
  </si>
  <si>
    <t>Noms des participants</t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</si>
  <si>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</si>
  <si>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d'équipe</t>
    </r>
  </si>
  <si>
    <t>Alexandre &amp; Alexandra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</si>
  <si>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</si>
  <si>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r>
      <t>Classement final
1</t>
    </r>
    <r>
      <rPr>
        <b/>
        <vertAlign val="superscript"/>
        <sz val="20"/>
        <rFont val="Arial"/>
        <family val="2"/>
      </rPr>
      <t>er</t>
    </r>
    <r>
      <rPr>
        <b/>
        <sz val="20"/>
        <rFont val="Arial"/>
        <family val="2"/>
      </rPr>
      <t xml:space="preserve"> cycle</t>
    </r>
  </si>
  <si>
    <t>Classement par cycle:</t>
  </si>
  <si>
    <t>En cas d'égalité:</t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</si>
  <si>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</si>
  <si>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Classement final
2</t>
    </r>
    <r>
      <rPr>
        <b/>
        <vertAlign val="superscript"/>
        <sz val="20"/>
        <rFont val="Arial"/>
        <family val="2"/>
      </rPr>
      <t>e</t>
    </r>
    <r>
      <rPr>
        <b/>
        <sz val="20"/>
        <rFont val="Arial"/>
        <family val="2"/>
      </rPr>
      <t xml:space="preserve"> cycle</t>
    </r>
  </si>
  <si>
    <r>
      <t>3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</si>
  <si>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Classement final
3</t>
    </r>
    <r>
      <rPr>
        <b/>
        <vertAlign val="superscript"/>
        <sz val="20"/>
        <rFont val="Arial"/>
        <family val="2"/>
      </rPr>
      <t>e</t>
    </r>
    <r>
      <rPr>
        <b/>
        <sz val="20"/>
        <rFont val="Arial"/>
        <family val="2"/>
      </rPr>
      <t xml:space="preserve"> cycle</t>
    </r>
  </si>
  <si>
    <t>Entrée du pointage:</t>
  </si>
  <si>
    <t>Sous-total</t>
  </si>
  <si>
    <t>Si certaines équipes ont des pointages ex-aequo, leur pointage final se retrouvera en rouge dans la colonne GRAND TOTAL du tableau de pointage.</t>
  </si>
  <si>
    <r>
      <rPr>
        <b/>
        <sz val="16"/>
        <color rgb="FFFF0000"/>
        <rFont val="Arial"/>
        <family val="2"/>
      </rPr>
      <t>ATTENTION</t>
    </r>
    <r>
      <rPr>
        <sz val="16"/>
        <color theme="1"/>
        <rFont val="Arial"/>
        <family val="2"/>
      </rPr>
      <t>, les numéros d'équipe doivent être composés de nombres entiers uniquement.</t>
    </r>
  </si>
  <si>
    <r>
      <t>Les noms et les n</t>
    </r>
    <r>
      <rPr>
        <vertAlign val="superscript"/>
        <sz val="16"/>
        <color theme="1"/>
        <rFont val="Arial"/>
        <family val="2"/>
      </rPr>
      <t>o</t>
    </r>
    <r>
      <rPr>
        <sz val="16"/>
        <color theme="1"/>
        <rFont val="Arial"/>
        <family val="2"/>
      </rPr>
      <t xml:space="preserve"> d'équipe s'inscriront automatiquement dans les tableaux de pointage de chaque cycle.</t>
    </r>
  </si>
  <si>
    <t>Nous sommes heureux de vous offrir ce système de comptabilisation des points pour votre finale locale du DAG 2023.</t>
  </si>
  <si>
    <r>
      <t>Entrez les numéros d'équipe, les noms des participants, les noms d'écoles et les noms dans l'onglet approprié (Équipes 1</t>
    </r>
    <r>
      <rPr>
        <vertAlign val="superscript"/>
        <sz val="16"/>
        <color theme="1"/>
        <rFont val="Arial"/>
        <family val="2"/>
      </rPr>
      <t>er</t>
    </r>
    <r>
      <rPr>
        <sz val="16"/>
        <color theme="1"/>
        <rFont val="Arial"/>
        <family val="2"/>
      </rPr>
      <t xml:space="preserve"> cycle, Équipes 2</t>
    </r>
    <r>
      <rPr>
        <vertAlign val="superscript"/>
        <sz val="16"/>
        <color theme="1"/>
        <rFont val="Arial"/>
        <family val="2"/>
      </rPr>
      <t>e</t>
    </r>
    <r>
      <rPr>
        <sz val="16"/>
        <color theme="1"/>
        <rFont val="Arial"/>
        <family val="2"/>
      </rPr>
      <t xml:space="preserve"> cycle et Équipes 3</t>
    </r>
    <r>
      <rPr>
        <vertAlign val="superscript"/>
        <sz val="16"/>
        <color theme="1"/>
        <rFont val="Arial"/>
        <family val="2"/>
      </rPr>
      <t>e</t>
    </r>
    <r>
      <rPr>
        <sz val="16"/>
        <color theme="1"/>
        <rFont val="Arial"/>
        <family val="2"/>
      </rPr>
      <t xml:space="preserve"> cycle).</t>
    </r>
  </si>
  <si>
    <t>Zone A</t>
  </si>
  <si>
    <t>Nombre de sachets de sucre immobilisés dans…</t>
  </si>
  <si>
    <r>
      <t xml:space="preserve">Aucune cible
</t>
    </r>
    <r>
      <rPr>
        <i/>
        <sz val="9"/>
        <rFont val="Arial"/>
        <family val="2"/>
      </rPr>
      <t>(Mais tombés dans la zone)</t>
    </r>
  </si>
  <si>
    <r>
      <t xml:space="preserve">Cible du centre
</t>
    </r>
    <r>
      <rPr>
        <i/>
        <sz val="9"/>
        <rFont val="Arial"/>
        <family val="2"/>
      </rPr>
      <t>(Petit contenant)</t>
    </r>
  </si>
  <si>
    <r>
      <rPr>
        <b/>
        <sz val="10"/>
        <rFont val="Arial"/>
        <family val="2"/>
      </rPr>
      <t xml:space="preserve">Cibles de côté gauche/droite </t>
    </r>
    <r>
      <rPr>
        <i/>
        <sz val="9"/>
        <rFont val="Arial"/>
        <family val="2"/>
      </rPr>
      <t>(Gros contenants)</t>
    </r>
  </si>
  <si>
    <t>Zone B</t>
  </si>
  <si>
    <t>Zone C</t>
  </si>
  <si>
    <t>Édition 2022-2023</t>
  </si>
  <si>
    <t>MISSION PROPULSION</t>
  </si>
  <si>
    <t>Super Catapulte</t>
  </si>
  <si>
    <t>Classe</t>
  </si>
  <si>
    <r>
      <t xml:space="preserve">Entrez le nombre de sachets de sucre tombés à chacun des emplacements concernés. </t>
    </r>
    <r>
      <rPr>
        <b/>
        <sz val="16"/>
        <color theme="1"/>
        <rFont val="Arial"/>
        <family val="2"/>
      </rPr>
      <t>Attention, le nombre total de sachets ne devrait pas dépasser 10.</t>
    </r>
  </si>
  <si>
    <t>L'équipe qui, en une minute, accumulera le plus de points (sans limite de sachets de cure), obtiendra la première position.</t>
  </si>
  <si>
    <t>Inscrire le classement de chacun dans la colonne ex-aequo (ex: "1" pour la première place, "2" pour la deuxième place, etc.).</t>
  </si>
  <si>
    <t>MANCHE 1</t>
  </si>
  <si>
    <t>MANCHE 2</t>
  </si>
  <si>
    <t>Mode d'emploi du tableau de pointage - Défi apprenti génie 2023</t>
  </si>
  <si>
    <t>Si les équipes qui sont en position de remporter la 1ère, 2e ou 3e place se retrouvent avec des pointages ex-aequo, elles devront s'affronter lors d'une dernière épreuve.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</si>
</sst>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 tint="0.499984740745262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8"/>
      <color theme="4" tint="-0.249977111117893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color theme="1" tint="0.499984740745262"/>
      <name val="Arial"/>
      <family val="2"/>
    </font>
    <font>
      <sz val="11"/>
      <color theme="0" tint="-0.499984740745262"/>
      <name val="Arial"/>
      <family val="2"/>
    </font>
    <font>
      <b/>
      <sz val="16"/>
      <color theme="0"/>
      <name val="Arial"/>
      <family val="2"/>
    </font>
    <font>
      <b/>
      <sz val="20"/>
      <color theme="4" tint="-0.249977111117893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20"/>
      <name val="Arial"/>
      <family val="2"/>
    </font>
    <font>
      <b/>
      <vertAlign val="superscript"/>
      <sz val="20"/>
      <name val="Arial"/>
      <family val="2"/>
    </font>
    <font>
      <b/>
      <sz val="14"/>
      <color theme="0"/>
      <name val="Arial"/>
      <family val="2"/>
    </font>
    <font>
      <b/>
      <sz val="20"/>
      <color theme="1"/>
      <name val="Arial"/>
      <family val="2"/>
    </font>
    <font>
      <b/>
      <i/>
      <sz val="16"/>
      <color rgb="FF166E9E"/>
      <name val="Arial"/>
      <family val="2"/>
    </font>
    <font>
      <vertAlign val="superscript"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89E22"/>
        <bgColor indexed="64"/>
      </patternFill>
    </fill>
    <fill>
      <patternFill patternType="solid">
        <fgColor rgb="FF007CA8"/>
        <bgColor indexed="64"/>
      </patternFill>
    </fill>
    <fill>
      <patternFill patternType="solid">
        <fgColor rgb="FFF81C4B"/>
        <bgColor indexed="64"/>
      </patternFill>
    </fill>
    <fill>
      <patternFill patternType="solid">
        <fgColor rgb="FF005370"/>
        <bgColor indexed="64"/>
      </patternFill>
    </fill>
    <fill>
      <patternFill patternType="solid">
        <fgColor rgb="FFC8D02D"/>
        <bgColor indexed="64"/>
      </patternFill>
    </fill>
    <fill>
      <patternFill patternType="solid">
        <fgColor rgb="FFBA062D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1" fontId="18" fillId="2" borderId="25" xfId="0" applyNumberFormat="1" applyFont="1" applyFill="1" applyBorder="1" applyAlignment="1">
      <alignment horizontal="center" vertical="center" wrapText="1"/>
    </xf>
    <xf numFmtId="1" fontId="19" fillId="2" borderId="3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1" fontId="6" fillId="4" borderId="0" xfId="0" applyNumberFormat="1" applyFont="1" applyFill="1" applyAlignment="1" applyProtection="1">
      <alignment horizontal="center" vertical="center"/>
      <protection locked="0"/>
    </xf>
    <xf numFmtId="1" fontId="6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1" fontId="6" fillId="0" borderId="33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0" borderId="0" xfId="0" applyFont="1"/>
    <xf numFmtId="0" fontId="22" fillId="3" borderId="1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4" fillId="0" borderId="0" xfId="0" applyFont="1"/>
    <xf numFmtId="0" fontId="7" fillId="3" borderId="0" xfId="0" applyFont="1" applyFill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4" fillId="3" borderId="0" xfId="0" applyFont="1" applyFill="1"/>
    <xf numFmtId="0" fontId="27" fillId="8" borderId="14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1" fontId="22" fillId="6" borderId="16" xfId="0" applyNumberFormat="1" applyFont="1" applyFill="1" applyBorder="1" applyAlignment="1">
      <alignment horizontal="center" vertical="center"/>
    </xf>
    <xf numFmtId="1" fontId="22" fillId="6" borderId="18" xfId="0" applyNumberFormat="1" applyFont="1" applyFill="1" applyBorder="1" applyAlignment="1">
      <alignment horizontal="center" vertical="center"/>
    </xf>
    <xf numFmtId="1" fontId="22" fillId="6" borderId="20" xfId="0" applyNumberFormat="1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6" fillId="0" borderId="0" xfId="0" applyFont="1"/>
    <xf numFmtId="0" fontId="18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27" fillId="12" borderId="14" xfId="0" applyFont="1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 vertical="center" wrapText="1"/>
    </xf>
    <xf numFmtId="0" fontId="27" fillId="12" borderId="16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32" fillId="9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A062D"/>
      <color rgb="FFC8D02D"/>
      <color rgb="FF989E22"/>
      <color rgb="FFF81C4B"/>
      <color rgb="FF005370"/>
      <color rgb="FF004158"/>
      <color rgb="FFC0004E"/>
      <color rgb="FF007CA8"/>
      <color rgb="FFFF0066"/>
      <color rgb="FFC907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</xdr:colOff>
      <xdr:row>0</xdr:row>
      <xdr:rowOff>0</xdr:rowOff>
    </xdr:from>
    <xdr:to>
      <xdr:col>26</xdr:col>
      <xdr:colOff>300990</xdr:colOff>
      <xdr:row>2</xdr:row>
      <xdr:rowOff>339590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665" y="0"/>
          <a:ext cx="2360295" cy="120827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64771</xdr:colOff>
      <xdr:row>0</xdr:row>
      <xdr:rowOff>0</xdr:rowOff>
    </xdr:from>
    <xdr:to>
      <xdr:col>2</xdr:col>
      <xdr:colOff>872491</xdr:colOff>
      <xdr:row>2</xdr:row>
      <xdr:rowOff>338498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97156"/>
          <a:ext cx="1443990" cy="120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</xdr:colOff>
      <xdr:row>0</xdr:row>
      <xdr:rowOff>0</xdr:rowOff>
    </xdr:from>
    <xdr:to>
      <xdr:col>26</xdr:col>
      <xdr:colOff>300990</xdr:colOff>
      <xdr:row>2</xdr:row>
      <xdr:rowOff>339590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3805" y="0"/>
          <a:ext cx="2360295" cy="120827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64771</xdr:colOff>
      <xdr:row>0</xdr:row>
      <xdr:rowOff>0</xdr:rowOff>
    </xdr:from>
    <xdr:to>
      <xdr:col>2</xdr:col>
      <xdr:colOff>872491</xdr:colOff>
      <xdr:row>2</xdr:row>
      <xdr:rowOff>338498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0"/>
          <a:ext cx="1443990" cy="1207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</xdr:colOff>
      <xdr:row>0</xdr:row>
      <xdr:rowOff>0</xdr:rowOff>
    </xdr:from>
    <xdr:to>
      <xdr:col>26</xdr:col>
      <xdr:colOff>300990</xdr:colOff>
      <xdr:row>2</xdr:row>
      <xdr:rowOff>339590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3805" y="0"/>
          <a:ext cx="2360295" cy="120827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64771</xdr:colOff>
      <xdr:row>0</xdr:row>
      <xdr:rowOff>0</xdr:rowOff>
    </xdr:from>
    <xdr:to>
      <xdr:col>2</xdr:col>
      <xdr:colOff>872491</xdr:colOff>
      <xdr:row>2</xdr:row>
      <xdr:rowOff>338498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1" y="0"/>
          <a:ext cx="1443990" cy="1207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80" zoomScaleNormal="80" workbookViewId="0"/>
  </sheetViews>
  <sheetFormatPr baseColWidth="10" defaultColWidth="11.42578125" defaultRowHeight="20.25" x14ac:dyDescent="0.3"/>
  <cols>
    <col min="1" max="1" width="3.42578125" style="35" customWidth="1"/>
    <col min="2" max="2" width="4.5703125" style="35" customWidth="1"/>
    <col min="3" max="3" width="3.7109375" style="35" customWidth="1"/>
    <col min="4" max="16384" width="11.42578125" style="35"/>
  </cols>
  <sheetData>
    <row r="1" spans="1:5" ht="26.25" x14ac:dyDescent="0.4">
      <c r="A1" s="57" t="s">
        <v>59</v>
      </c>
    </row>
    <row r="2" spans="1:5" ht="20.25" customHeight="1" x14ac:dyDescent="0.4">
      <c r="A2" s="57"/>
    </row>
    <row r="3" spans="1:5" ht="20.25" customHeight="1" x14ac:dyDescent="0.3">
      <c r="A3" s="58" t="s">
        <v>17</v>
      </c>
    </row>
    <row r="4" spans="1:5" ht="20.25" customHeight="1" x14ac:dyDescent="0.3">
      <c r="A4" s="58" t="s">
        <v>41</v>
      </c>
    </row>
    <row r="5" spans="1:5" ht="20.25" customHeight="1" x14ac:dyDescent="0.3">
      <c r="A5" s="58" t="s">
        <v>18</v>
      </c>
    </row>
    <row r="6" spans="1:5" ht="20.25" customHeight="1" x14ac:dyDescent="0.3">
      <c r="A6" s="58" t="s">
        <v>23</v>
      </c>
    </row>
    <row r="8" spans="1:5" s="59" customFormat="1" x14ac:dyDescent="0.3">
      <c r="A8" s="59" t="s">
        <v>2</v>
      </c>
    </row>
    <row r="9" spans="1:5" ht="23.25" x14ac:dyDescent="0.3">
      <c r="A9" s="60" t="s">
        <v>3</v>
      </c>
      <c r="B9" s="35" t="s">
        <v>42</v>
      </c>
    </row>
    <row r="10" spans="1:5" x14ac:dyDescent="0.3">
      <c r="A10" s="60" t="s">
        <v>3</v>
      </c>
      <c r="B10" s="35" t="s">
        <v>39</v>
      </c>
    </row>
    <row r="11" spans="1:5" ht="23.25" x14ac:dyDescent="0.3">
      <c r="A11" s="60" t="s">
        <v>3</v>
      </c>
      <c r="B11" s="35" t="s">
        <v>40</v>
      </c>
    </row>
    <row r="13" spans="1:5" x14ac:dyDescent="0.3">
      <c r="A13" s="59" t="s">
        <v>36</v>
      </c>
    </row>
    <row r="14" spans="1:5" x14ac:dyDescent="0.3">
      <c r="A14" s="61" t="s">
        <v>3</v>
      </c>
      <c r="B14" s="35" t="s">
        <v>54</v>
      </c>
    </row>
    <row r="15" spans="1:5" ht="21" customHeight="1" x14ac:dyDescent="0.3">
      <c r="B15" s="61"/>
      <c r="C15" s="62"/>
      <c r="D15" s="62"/>
      <c r="E15" s="62"/>
    </row>
    <row r="16" spans="1:5" x14ac:dyDescent="0.3">
      <c r="A16" s="59" t="s">
        <v>30</v>
      </c>
      <c r="C16" s="62"/>
      <c r="E16" s="62"/>
    </row>
    <row r="17" spans="1:5" x14ac:dyDescent="0.3">
      <c r="A17" s="60" t="s">
        <v>3</v>
      </c>
      <c r="B17" s="35" t="s">
        <v>11</v>
      </c>
      <c r="C17" s="62"/>
      <c r="D17" s="62"/>
      <c r="E17" s="62"/>
    </row>
    <row r="18" spans="1:5" x14ac:dyDescent="0.3">
      <c r="A18" s="61" t="s">
        <v>3</v>
      </c>
      <c r="B18" s="35" t="s">
        <v>14</v>
      </c>
      <c r="C18" s="62"/>
      <c r="D18" s="62"/>
      <c r="E18" s="62"/>
    </row>
    <row r="19" spans="1:5" x14ac:dyDescent="0.3">
      <c r="C19" s="62"/>
      <c r="D19" s="62"/>
      <c r="E19" s="62"/>
    </row>
    <row r="20" spans="1:5" s="63" customFormat="1" x14ac:dyDescent="0.3">
      <c r="A20" s="59" t="s">
        <v>31</v>
      </c>
      <c r="B20" s="35"/>
      <c r="C20" s="35"/>
      <c r="D20" s="35"/>
    </row>
    <row r="21" spans="1:5" s="63" customFormat="1" x14ac:dyDescent="0.3">
      <c r="A21" s="61" t="s">
        <v>3</v>
      </c>
      <c r="B21" s="35" t="s">
        <v>38</v>
      </c>
      <c r="C21" s="35"/>
      <c r="D21" s="35"/>
    </row>
    <row r="22" spans="1:5" s="11" customFormat="1" x14ac:dyDescent="0.3">
      <c r="A22" s="60" t="s">
        <v>3</v>
      </c>
      <c r="B22" s="35" t="s">
        <v>60</v>
      </c>
      <c r="C22" s="60"/>
      <c r="D22" s="60"/>
    </row>
    <row r="23" spans="1:5" s="63" customFormat="1" x14ac:dyDescent="0.3">
      <c r="A23" s="60" t="s">
        <v>3</v>
      </c>
      <c r="B23" s="35" t="s">
        <v>55</v>
      </c>
      <c r="C23" s="35"/>
      <c r="D23" s="35"/>
    </row>
    <row r="24" spans="1:5" x14ac:dyDescent="0.3">
      <c r="A24" s="60" t="s">
        <v>3</v>
      </c>
      <c r="B24" s="35" t="s">
        <v>56</v>
      </c>
    </row>
    <row r="25" spans="1:5" x14ac:dyDescent="0.3">
      <c r="A25" s="76"/>
      <c r="B25" s="76"/>
      <c r="C25" s="76"/>
    </row>
  </sheetData>
  <sheetProtection algorithmName="SHA-512" hashValue="DG0DBiApNxJWx8dkg0MDc4tG+obL/EeyL7qCntPvNqhm/y3nappKnV7o/ANhnp0p0e103kbT+3+5yonCcbUlXA==" saltValue="Gl4/4xrvRZhbXxZtruMZm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A062D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2578125" defaultRowHeight="14.25" x14ac:dyDescent="0.2"/>
  <cols>
    <col min="1" max="1" width="10.7109375" style="30" customWidth="1"/>
    <col min="2" max="2" width="17.5703125" style="30" customWidth="1"/>
    <col min="3" max="3" width="10.7109375" style="30" customWidth="1"/>
    <col min="4" max="4" width="60.7109375" style="30" hidden="1" customWidth="1"/>
    <col min="5" max="5" width="74.42578125" style="30" customWidth="1"/>
    <col min="6" max="6" width="49.140625" style="30" hidden="1" customWidth="1"/>
    <col min="7" max="7" width="15.7109375" style="30" customWidth="1"/>
    <col min="8" max="8" width="10.7109375" style="30" customWidth="1"/>
    <col min="9" max="10" width="11.42578125" style="30"/>
    <col min="11" max="11" width="91" style="30" customWidth="1"/>
    <col min="12" max="16384" width="11.42578125" style="30"/>
  </cols>
  <sheetData>
    <row r="1" spans="1:8" ht="52.9" customHeight="1" x14ac:dyDescent="0.2">
      <c r="A1" s="29"/>
      <c r="B1" s="126" t="s">
        <v>35</v>
      </c>
      <c r="C1" s="127"/>
      <c r="D1" s="127"/>
      <c r="E1" s="127"/>
      <c r="F1" s="127"/>
      <c r="G1" s="127"/>
      <c r="H1" s="29"/>
    </row>
    <row r="2" spans="1:8" ht="10.9" customHeight="1" thickBot="1" x14ac:dyDescent="0.25">
      <c r="A2" s="29"/>
      <c r="B2" s="128"/>
      <c r="C2" s="128"/>
      <c r="D2" s="128"/>
      <c r="E2" s="128"/>
      <c r="F2" s="128"/>
      <c r="G2" s="128"/>
      <c r="H2" s="29"/>
    </row>
    <row r="3" spans="1:8" ht="27.6" customHeight="1" thickBot="1" x14ac:dyDescent="0.25">
      <c r="A3" s="29"/>
      <c r="B3" s="73" t="s">
        <v>4</v>
      </c>
      <c r="C3" s="74" t="s">
        <v>6</v>
      </c>
      <c r="D3" s="74" t="s">
        <v>7</v>
      </c>
      <c r="E3" s="74" t="s">
        <v>15</v>
      </c>
      <c r="F3" s="74" t="s">
        <v>53</v>
      </c>
      <c r="G3" s="75" t="s">
        <v>9</v>
      </c>
      <c r="H3" s="29"/>
    </row>
    <row r="4" spans="1:8" ht="21.75" customHeight="1" x14ac:dyDescent="0.2">
      <c r="A4" s="29"/>
      <c r="B4" s="45">
        <v>1</v>
      </c>
      <c r="C4" s="31">
        <f>VLOOKUP(G4,'Pointage 3e cycle'!$A$9:$Z$108,2,FALSE)</f>
        <v>0</v>
      </c>
      <c r="D4" s="32" t="e">
        <f>VLOOKUP($C4,'Équipes 3e cycle'!$A$8:$D$107,2,FALSE)</f>
        <v>#N/A</v>
      </c>
      <c r="E4" s="32" t="e">
        <f>VLOOKUP($C4,'Équipes 3e cycle'!$A$8:$D$107,3,FALSE)</f>
        <v>#N/A</v>
      </c>
      <c r="F4" s="32" t="e">
        <f>VLOOKUP($C4,'Équipes 3e cycle'!$A$8:$D$107,4,FALSE)</f>
        <v>#N/A</v>
      </c>
      <c r="G4" s="50">
        <f>LARGE('Pointage 3e cycle'!$Z$9:$Z$108,B4)</f>
        <v>1E-4</v>
      </c>
      <c r="H4" s="29"/>
    </row>
    <row r="5" spans="1:8" ht="21.75" customHeight="1" x14ac:dyDescent="0.2">
      <c r="A5" s="29"/>
      <c r="B5" s="46">
        <v>2</v>
      </c>
      <c r="C5" s="33">
        <f>VLOOKUP(G5,'Pointage 3e cycle'!$A$9:$Z$108,2,FALSE)</f>
        <v>0</v>
      </c>
      <c r="D5" s="34" t="e">
        <f>VLOOKUP($C5,'Équipes 3e cycle'!$A$8:$D$107,2,FALSE)</f>
        <v>#N/A</v>
      </c>
      <c r="E5" s="34" t="e">
        <f>VLOOKUP($C5,'Équipes 3e cycle'!$A$8:$D$107,3,FALSE)</f>
        <v>#N/A</v>
      </c>
      <c r="F5" s="34" t="e">
        <f>VLOOKUP($C5,'Équipes 3e cycle'!$A$8:$D$107,4,FALSE)</f>
        <v>#N/A</v>
      </c>
      <c r="G5" s="51">
        <f>LARGE('Pointage 3e cycle'!$Z$9:$Z$108,B5)</f>
        <v>1E-4</v>
      </c>
      <c r="H5" s="29"/>
    </row>
    <row r="6" spans="1:8" ht="21.75" customHeight="1" x14ac:dyDescent="0.2">
      <c r="A6" s="29"/>
      <c r="B6" s="46">
        <v>3</v>
      </c>
      <c r="C6" s="33">
        <f>VLOOKUP(G6,'Pointage 3e cycle'!$A$9:$Z$108,2,FALSE)</f>
        <v>0</v>
      </c>
      <c r="D6" s="34" t="e">
        <f>VLOOKUP($C6,'Équipes 3e cycle'!$A$8:$D$107,2,FALSE)</f>
        <v>#N/A</v>
      </c>
      <c r="E6" s="34" t="e">
        <f>VLOOKUP($C6,'Équipes 3e cycle'!$A$8:$D$107,3,FALSE)</f>
        <v>#N/A</v>
      </c>
      <c r="F6" s="34" t="e">
        <f>VLOOKUP($C6,'Équipes 3e cycle'!$A$8:$D$107,4,FALSE)</f>
        <v>#N/A</v>
      </c>
      <c r="G6" s="51">
        <f>LARGE('Pointage 3e cycle'!$Z$9:$Z$108,B6)</f>
        <v>1E-4</v>
      </c>
      <c r="H6" s="29"/>
    </row>
    <row r="7" spans="1:8" ht="21.75" customHeight="1" x14ac:dyDescent="0.2">
      <c r="A7" s="29"/>
      <c r="B7" s="46">
        <v>4</v>
      </c>
      <c r="C7" s="33">
        <f>VLOOKUP(G7,'Pointage 3e cycle'!$A$9:$Z$108,2,FALSE)</f>
        <v>0</v>
      </c>
      <c r="D7" s="34" t="e">
        <f>VLOOKUP($C7,'Équipes 3e cycle'!$A$8:$D$107,2,FALSE)</f>
        <v>#N/A</v>
      </c>
      <c r="E7" s="34" t="e">
        <f>VLOOKUP($C7,'Équipes 3e cycle'!$A$8:$D$107,3,FALSE)</f>
        <v>#N/A</v>
      </c>
      <c r="F7" s="34" t="e">
        <f>VLOOKUP($C7,'Équipes 3e cycle'!$A$8:$D$107,4,FALSE)</f>
        <v>#N/A</v>
      </c>
      <c r="G7" s="51">
        <f>LARGE('Pointage 3e cycle'!$Z$9:$Z$108,B7)</f>
        <v>1E-4</v>
      </c>
      <c r="H7" s="29"/>
    </row>
    <row r="8" spans="1:8" ht="21.75" customHeight="1" x14ac:dyDescent="0.2">
      <c r="A8" s="29"/>
      <c r="B8" s="46">
        <v>5</v>
      </c>
      <c r="C8" s="33">
        <f>VLOOKUP(G8,'Pointage 3e cycle'!$A$9:$Z$108,2,FALSE)</f>
        <v>0</v>
      </c>
      <c r="D8" s="34" t="e">
        <f>VLOOKUP($C8,'Équipes 3e cycle'!$A$8:$D$107,2,FALSE)</f>
        <v>#N/A</v>
      </c>
      <c r="E8" s="34" t="e">
        <f>VLOOKUP($C8,'Équipes 3e cycle'!$A$8:$D$107,3,FALSE)</f>
        <v>#N/A</v>
      </c>
      <c r="F8" s="34" t="e">
        <f>VLOOKUP($C8,'Équipes 3e cycle'!$A$8:$D$107,4,FALSE)</f>
        <v>#N/A</v>
      </c>
      <c r="G8" s="51">
        <f>LARGE('Pointage 3e cycle'!$Z$9:$Z$108,B8)</f>
        <v>1E-4</v>
      </c>
      <c r="H8" s="29"/>
    </row>
    <row r="9" spans="1:8" ht="21.75" customHeight="1" x14ac:dyDescent="0.2">
      <c r="A9" s="29"/>
      <c r="B9" s="46">
        <v>6</v>
      </c>
      <c r="C9" s="33">
        <f>VLOOKUP(G9,'Pointage 3e cycle'!$A$9:$Z$108,2,FALSE)</f>
        <v>0</v>
      </c>
      <c r="D9" s="34" t="e">
        <f>VLOOKUP($C9,'Équipes 3e cycle'!$A$8:$D$107,2,FALSE)</f>
        <v>#N/A</v>
      </c>
      <c r="E9" s="34" t="e">
        <f>VLOOKUP($C9,'Équipes 3e cycle'!$A$8:$D$107,3,FALSE)</f>
        <v>#N/A</v>
      </c>
      <c r="F9" s="34" t="e">
        <f>VLOOKUP($C9,'Équipes 3e cycle'!$A$8:$D$107,4,FALSE)</f>
        <v>#N/A</v>
      </c>
      <c r="G9" s="51">
        <f>LARGE('Pointage 3e cycle'!$Z$9:$Z$108,B9)</f>
        <v>1E-4</v>
      </c>
      <c r="H9" s="29"/>
    </row>
    <row r="10" spans="1:8" ht="21.75" customHeight="1" x14ac:dyDescent="0.2">
      <c r="A10" s="29"/>
      <c r="B10" s="46">
        <v>7</v>
      </c>
      <c r="C10" s="33">
        <f>VLOOKUP(G10,'Pointage 3e cycle'!$A$9:$Z$108,2,FALSE)</f>
        <v>0</v>
      </c>
      <c r="D10" s="34" t="e">
        <f>VLOOKUP($C10,'Équipes 3e cycle'!$A$8:$D$107,2,FALSE)</f>
        <v>#N/A</v>
      </c>
      <c r="E10" s="34" t="e">
        <f>VLOOKUP($C10,'Équipes 3e cycle'!$A$8:$D$107,3,FALSE)</f>
        <v>#N/A</v>
      </c>
      <c r="F10" s="34" t="e">
        <f>VLOOKUP($C10,'Équipes 3e cycle'!$A$8:$D$107,4,FALSE)</f>
        <v>#N/A</v>
      </c>
      <c r="G10" s="51">
        <f>LARGE('Pointage 3e cycle'!$Z$9:$Z$108,B10)</f>
        <v>1E-4</v>
      </c>
      <c r="H10" s="29"/>
    </row>
    <row r="11" spans="1:8" ht="21.75" customHeight="1" x14ac:dyDescent="0.2">
      <c r="A11" s="29"/>
      <c r="B11" s="46">
        <v>8</v>
      </c>
      <c r="C11" s="33">
        <f>VLOOKUP(G11,'Pointage 3e cycle'!$A$9:$Z$108,2,FALSE)</f>
        <v>0</v>
      </c>
      <c r="D11" s="34" t="e">
        <f>VLOOKUP($C11,'Équipes 3e cycle'!$A$8:$D$107,2,FALSE)</f>
        <v>#N/A</v>
      </c>
      <c r="E11" s="34" t="e">
        <f>VLOOKUP($C11,'Équipes 3e cycle'!$A$8:$D$107,3,FALSE)</f>
        <v>#N/A</v>
      </c>
      <c r="F11" s="34" t="e">
        <f>VLOOKUP($C11,'Équipes 3e cycle'!$A$8:$D$107,4,FALSE)</f>
        <v>#N/A</v>
      </c>
      <c r="G11" s="51">
        <f>LARGE('Pointage 3e cycle'!$Z$9:$Z$108,B11)</f>
        <v>1E-4</v>
      </c>
      <c r="H11" s="29"/>
    </row>
    <row r="12" spans="1:8" ht="21.75" customHeight="1" x14ac:dyDescent="0.2">
      <c r="A12" s="29"/>
      <c r="B12" s="46">
        <v>9</v>
      </c>
      <c r="C12" s="33">
        <f>VLOOKUP(G12,'Pointage 3e cycle'!$A$9:$Z$108,2,FALSE)</f>
        <v>0</v>
      </c>
      <c r="D12" s="34" t="e">
        <f>VLOOKUP($C12,'Équipes 3e cycle'!$A$8:$D$107,2,FALSE)</f>
        <v>#N/A</v>
      </c>
      <c r="E12" s="34" t="e">
        <f>VLOOKUP($C12,'Équipes 3e cycle'!$A$8:$D$107,3,FALSE)</f>
        <v>#N/A</v>
      </c>
      <c r="F12" s="34" t="e">
        <f>VLOOKUP($C12,'Équipes 3e cycle'!$A$8:$D$107,4,FALSE)</f>
        <v>#N/A</v>
      </c>
      <c r="G12" s="51">
        <f>LARGE('Pointage 3e cycle'!$Z$9:$Z$108,B12)</f>
        <v>1E-4</v>
      </c>
      <c r="H12" s="29"/>
    </row>
    <row r="13" spans="1:8" ht="21.75" customHeight="1" x14ac:dyDescent="0.2">
      <c r="A13" s="29"/>
      <c r="B13" s="46">
        <v>10</v>
      </c>
      <c r="C13" s="33">
        <f>VLOOKUP(G13,'Pointage 3e cycle'!$A$9:$Z$108,2,FALSE)</f>
        <v>0</v>
      </c>
      <c r="D13" s="34" t="e">
        <f>VLOOKUP($C13,'Équipes 3e cycle'!$A$8:$D$107,2,FALSE)</f>
        <v>#N/A</v>
      </c>
      <c r="E13" s="34" t="e">
        <f>VLOOKUP($C13,'Équipes 3e cycle'!$A$8:$D$107,3,FALSE)</f>
        <v>#N/A</v>
      </c>
      <c r="F13" s="34" t="e">
        <f>VLOOKUP($C13,'Équipes 3e cycle'!$A$8:$D$107,4,FALSE)</f>
        <v>#N/A</v>
      </c>
      <c r="G13" s="51">
        <f>LARGE('Pointage 3e cycle'!$Z$9:$Z$108,B13)</f>
        <v>1E-4</v>
      </c>
      <c r="H13" s="29"/>
    </row>
    <row r="14" spans="1:8" ht="21.75" customHeight="1" x14ac:dyDescent="0.2">
      <c r="A14" s="29"/>
      <c r="B14" s="46">
        <v>11</v>
      </c>
      <c r="C14" s="33">
        <f>VLOOKUP(G14,'Pointage 3e cycle'!$A$9:$Z$108,2,FALSE)</f>
        <v>0</v>
      </c>
      <c r="D14" s="34" t="e">
        <f>VLOOKUP($C14,'Équipes 3e cycle'!$A$8:$D$107,2,FALSE)</f>
        <v>#N/A</v>
      </c>
      <c r="E14" s="34" t="e">
        <f>VLOOKUP($C14,'Équipes 3e cycle'!$A$8:$D$107,3,FALSE)</f>
        <v>#N/A</v>
      </c>
      <c r="F14" s="34" t="e">
        <f>VLOOKUP($C14,'Équipes 3e cycle'!$A$8:$D$107,4,FALSE)</f>
        <v>#N/A</v>
      </c>
      <c r="G14" s="51">
        <f>LARGE('Pointage 3e cycle'!$Z$9:$Z$108,B14)</f>
        <v>1E-4</v>
      </c>
      <c r="H14" s="29"/>
    </row>
    <row r="15" spans="1:8" ht="21.75" customHeight="1" x14ac:dyDescent="0.2">
      <c r="A15" s="29"/>
      <c r="B15" s="46">
        <v>12</v>
      </c>
      <c r="C15" s="33">
        <f>VLOOKUP(G15,'Pointage 3e cycle'!$A$9:$Z$108,2,FALSE)</f>
        <v>0</v>
      </c>
      <c r="D15" s="34" t="e">
        <f>VLOOKUP($C15,'Équipes 3e cycle'!$A$8:$D$107,2,FALSE)</f>
        <v>#N/A</v>
      </c>
      <c r="E15" s="34" t="e">
        <f>VLOOKUP($C15,'Équipes 3e cycle'!$A$8:$D$107,3,FALSE)</f>
        <v>#N/A</v>
      </c>
      <c r="F15" s="34" t="e">
        <f>VLOOKUP($C15,'Équipes 3e cycle'!$A$8:$D$107,4,FALSE)</f>
        <v>#N/A</v>
      </c>
      <c r="G15" s="51">
        <f>LARGE('Pointage 3e cycle'!$Z$9:$Z$108,B15)</f>
        <v>1E-4</v>
      </c>
      <c r="H15" s="29"/>
    </row>
    <row r="16" spans="1:8" ht="21.75" customHeight="1" x14ac:dyDescent="0.2">
      <c r="A16" s="29"/>
      <c r="B16" s="46">
        <v>13</v>
      </c>
      <c r="C16" s="33">
        <f>VLOOKUP(G16,'Pointage 3e cycle'!$A$9:$Z$108,2,FALSE)</f>
        <v>0</v>
      </c>
      <c r="D16" s="34" t="e">
        <f>VLOOKUP($C16,'Équipes 3e cycle'!$A$8:$D$107,2,FALSE)</f>
        <v>#N/A</v>
      </c>
      <c r="E16" s="34" t="e">
        <f>VLOOKUP($C16,'Équipes 3e cycle'!$A$8:$D$107,3,FALSE)</f>
        <v>#N/A</v>
      </c>
      <c r="F16" s="34" t="e">
        <f>VLOOKUP($C16,'Équipes 3e cycle'!$A$8:$D$107,4,FALSE)</f>
        <v>#N/A</v>
      </c>
      <c r="G16" s="51">
        <f>LARGE('Pointage 3e cycle'!$Z$9:$Z$108,B16)</f>
        <v>1E-4</v>
      </c>
      <c r="H16" s="29"/>
    </row>
    <row r="17" spans="1:12" ht="21.75" customHeight="1" x14ac:dyDescent="0.2">
      <c r="A17" s="29"/>
      <c r="B17" s="46">
        <v>14</v>
      </c>
      <c r="C17" s="33">
        <f>VLOOKUP(G17,'Pointage 3e cycle'!$A$9:$Z$108,2,FALSE)</f>
        <v>0</v>
      </c>
      <c r="D17" s="34" t="e">
        <f>VLOOKUP($C17,'Équipes 3e cycle'!$A$8:$D$107,2,FALSE)</f>
        <v>#N/A</v>
      </c>
      <c r="E17" s="34" t="e">
        <f>VLOOKUP($C17,'Équipes 3e cycle'!$A$8:$D$107,3,FALSE)</f>
        <v>#N/A</v>
      </c>
      <c r="F17" s="34" t="e">
        <f>VLOOKUP($C17,'Équipes 3e cycle'!$A$8:$D$107,4,FALSE)</f>
        <v>#N/A</v>
      </c>
      <c r="G17" s="51">
        <f>LARGE('Pointage 3e cycle'!$Z$9:$Z$108,B17)</f>
        <v>1E-4</v>
      </c>
      <c r="H17" s="29"/>
    </row>
    <row r="18" spans="1:12" ht="21.75" customHeight="1" x14ac:dyDescent="0.2">
      <c r="A18" s="29"/>
      <c r="B18" s="46">
        <v>15</v>
      </c>
      <c r="C18" s="33">
        <f>VLOOKUP(G18,'Pointage 3e cycle'!$A$9:$Z$108,2,FALSE)</f>
        <v>0</v>
      </c>
      <c r="D18" s="34" t="e">
        <f>VLOOKUP($C18,'Équipes 3e cycle'!$A$8:$D$107,2,FALSE)</f>
        <v>#N/A</v>
      </c>
      <c r="E18" s="34" t="e">
        <f>VLOOKUP($C18,'Équipes 3e cycle'!$A$8:$D$107,3,FALSE)</f>
        <v>#N/A</v>
      </c>
      <c r="F18" s="34" t="e">
        <f>VLOOKUP($C18,'Équipes 3e cycle'!$A$8:$D$107,4,FALSE)</f>
        <v>#N/A</v>
      </c>
      <c r="G18" s="51">
        <f>LARGE('Pointage 3e cycle'!$Z$9:$Z$108,B18)</f>
        <v>1E-4</v>
      </c>
      <c r="H18" s="29"/>
    </row>
    <row r="19" spans="1:12" ht="21.75" customHeight="1" x14ac:dyDescent="0.2">
      <c r="A19" s="29"/>
      <c r="B19" s="46">
        <v>16</v>
      </c>
      <c r="C19" s="33">
        <f>VLOOKUP(G19,'Pointage 3e cycle'!$A$9:$Z$108,2,FALSE)</f>
        <v>0</v>
      </c>
      <c r="D19" s="34" t="e">
        <f>VLOOKUP($C19,'Équipes 3e cycle'!$A$8:$D$107,2,FALSE)</f>
        <v>#N/A</v>
      </c>
      <c r="E19" s="34" t="e">
        <f>VLOOKUP($C19,'Équipes 3e cycle'!$A$8:$D$107,3,FALSE)</f>
        <v>#N/A</v>
      </c>
      <c r="F19" s="34" t="e">
        <f>VLOOKUP($C19,'Équipes 3e cycle'!$A$8:$D$107,4,FALSE)</f>
        <v>#N/A</v>
      </c>
      <c r="G19" s="51">
        <f>LARGE('Pointage 3e cycle'!$Z$9:$Z$108,B19)</f>
        <v>1E-4</v>
      </c>
      <c r="H19" s="29"/>
    </row>
    <row r="20" spans="1:12" ht="21.75" customHeight="1" x14ac:dyDescent="0.2">
      <c r="A20" s="29"/>
      <c r="B20" s="46">
        <v>17</v>
      </c>
      <c r="C20" s="33">
        <f>VLOOKUP(G20,'Pointage 3e cycle'!$A$9:$Z$108,2,FALSE)</f>
        <v>0</v>
      </c>
      <c r="D20" s="34" t="e">
        <f>VLOOKUP($C20,'Équipes 3e cycle'!$A$8:$D$107,2,FALSE)</f>
        <v>#N/A</v>
      </c>
      <c r="E20" s="34" t="e">
        <f>VLOOKUP($C20,'Équipes 3e cycle'!$A$8:$D$107,3,FALSE)</f>
        <v>#N/A</v>
      </c>
      <c r="F20" s="34" t="e">
        <f>VLOOKUP($C20,'Équipes 3e cycle'!$A$8:$D$107,4,FALSE)</f>
        <v>#N/A</v>
      </c>
      <c r="G20" s="51">
        <f>LARGE('Pointage 3e cycle'!$Z$9:$Z$108,B20)</f>
        <v>1E-4</v>
      </c>
      <c r="H20" s="29"/>
    </row>
    <row r="21" spans="1:12" ht="21.75" customHeight="1" x14ac:dyDescent="0.2">
      <c r="A21" s="29"/>
      <c r="B21" s="46">
        <v>18</v>
      </c>
      <c r="C21" s="33">
        <f>VLOOKUP(G21,'Pointage 3e cycle'!$A$9:$Z$108,2,FALSE)</f>
        <v>0</v>
      </c>
      <c r="D21" s="34" t="e">
        <f>VLOOKUP($C21,'Équipes 3e cycle'!$A$8:$D$107,2,FALSE)</f>
        <v>#N/A</v>
      </c>
      <c r="E21" s="34" t="e">
        <f>VLOOKUP($C21,'Équipes 3e cycle'!$A$8:$D$107,3,FALSE)</f>
        <v>#N/A</v>
      </c>
      <c r="F21" s="34" t="e">
        <f>VLOOKUP($C21,'Équipes 3e cycle'!$A$8:$D$107,4,FALSE)</f>
        <v>#N/A</v>
      </c>
      <c r="G21" s="51">
        <f>LARGE('Pointage 3e cycle'!$Z$9:$Z$108,B21)</f>
        <v>1E-4</v>
      </c>
      <c r="H21" s="29"/>
    </row>
    <row r="22" spans="1:12" ht="21.75" customHeight="1" x14ac:dyDescent="0.2">
      <c r="A22" s="29"/>
      <c r="B22" s="46">
        <v>19</v>
      </c>
      <c r="C22" s="33">
        <f>VLOOKUP(G22,'Pointage 3e cycle'!$A$9:$Z$108,2,FALSE)</f>
        <v>0</v>
      </c>
      <c r="D22" s="34" t="e">
        <f>VLOOKUP($C22,'Équipes 3e cycle'!$A$8:$D$107,2,FALSE)</f>
        <v>#N/A</v>
      </c>
      <c r="E22" s="34" t="e">
        <f>VLOOKUP($C22,'Équipes 3e cycle'!$A$8:$D$107,3,FALSE)</f>
        <v>#N/A</v>
      </c>
      <c r="F22" s="34" t="e">
        <f>VLOOKUP($C22,'Équipes 3e cycle'!$A$8:$D$107,4,FALSE)</f>
        <v>#N/A</v>
      </c>
      <c r="G22" s="51">
        <f>LARGE('Pointage 3e cycle'!$Z$9:$Z$108,B22)</f>
        <v>1E-4</v>
      </c>
      <c r="H22" s="29"/>
    </row>
    <row r="23" spans="1:12" ht="21.75" customHeight="1" x14ac:dyDescent="0.2">
      <c r="A23" s="29"/>
      <c r="B23" s="46">
        <v>20</v>
      </c>
      <c r="C23" s="33">
        <f>VLOOKUP(G23,'Pointage 3e cycle'!$A$9:$Z$108,2,FALSE)</f>
        <v>0</v>
      </c>
      <c r="D23" s="34" t="e">
        <f>VLOOKUP($C23,'Équipes 3e cycle'!$A$8:$D$107,2,FALSE)</f>
        <v>#N/A</v>
      </c>
      <c r="E23" s="34" t="e">
        <f>VLOOKUP($C23,'Équipes 3e cycle'!$A$8:$D$107,3,FALSE)</f>
        <v>#N/A</v>
      </c>
      <c r="F23" s="34" t="e">
        <f>VLOOKUP($C23,'Équipes 3e cycle'!$A$8:$D$107,4,FALSE)</f>
        <v>#N/A</v>
      </c>
      <c r="G23" s="51">
        <f>LARGE('Pointage 3e cycle'!$Z$9:$Z$108,B23)</f>
        <v>1E-4</v>
      </c>
      <c r="H23" s="29"/>
    </row>
    <row r="24" spans="1:12" s="35" customFormat="1" ht="21.75" customHeight="1" x14ac:dyDescent="0.3">
      <c r="A24" s="29"/>
      <c r="B24" s="46">
        <v>21</v>
      </c>
      <c r="C24" s="33">
        <f>VLOOKUP(G24,'Pointage 3e cycle'!$A$9:$Z$108,2,FALSE)</f>
        <v>0</v>
      </c>
      <c r="D24" s="34" t="e">
        <f>VLOOKUP($C24,'Équipes 3e cycle'!$A$8:$D$107,2,FALSE)</f>
        <v>#N/A</v>
      </c>
      <c r="E24" s="34" t="e">
        <f>VLOOKUP($C24,'Équipes 3e cycle'!$A$8:$D$107,3,FALSE)</f>
        <v>#N/A</v>
      </c>
      <c r="F24" s="34" t="e">
        <f>VLOOKUP($C24,'Équipes 3e cycle'!$A$8:$D$107,4,FALSE)</f>
        <v>#N/A</v>
      </c>
      <c r="G24" s="51">
        <f>LARGE('Pointage 3e cycle'!$Z$9:$Z$108,B24)</f>
        <v>1E-4</v>
      </c>
      <c r="H24" s="29"/>
    </row>
    <row r="25" spans="1:12" s="35" customFormat="1" ht="21.75" customHeight="1" x14ac:dyDescent="0.3">
      <c r="A25" s="29"/>
      <c r="B25" s="46">
        <v>22</v>
      </c>
      <c r="C25" s="33">
        <f>VLOOKUP(G25,'Pointage 3e cycle'!$A$9:$Z$108,2,FALSE)</f>
        <v>0</v>
      </c>
      <c r="D25" s="34" t="e">
        <f>VLOOKUP($C25,'Équipes 3e cycle'!$A$8:$D$107,2,FALSE)</f>
        <v>#N/A</v>
      </c>
      <c r="E25" s="34" t="e">
        <f>VLOOKUP($C25,'Équipes 3e cycle'!$A$8:$D$107,3,FALSE)</f>
        <v>#N/A</v>
      </c>
      <c r="F25" s="34" t="e">
        <f>VLOOKUP($C25,'Équipes 3e cycle'!$A$8:$D$107,4,FALSE)</f>
        <v>#N/A</v>
      </c>
      <c r="G25" s="51">
        <f>LARGE('Pointage 3e cycle'!$Z$9:$Z$108,B25)</f>
        <v>1E-4</v>
      </c>
      <c r="H25" s="29"/>
    </row>
    <row r="26" spans="1:12" ht="21.75" customHeight="1" x14ac:dyDescent="0.2">
      <c r="A26" s="29"/>
      <c r="B26" s="46">
        <v>23</v>
      </c>
      <c r="C26" s="33">
        <f>VLOOKUP(G26,'Pointage 3e cycle'!$A$9:$Z$108,2,FALSE)</f>
        <v>0</v>
      </c>
      <c r="D26" s="34" t="e">
        <f>VLOOKUP($C26,'Équipes 3e cycle'!$A$8:$D$107,2,FALSE)</f>
        <v>#N/A</v>
      </c>
      <c r="E26" s="34" t="e">
        <f>VLOOKUP($C26,'Équipes 3e cycle'!$A$8:$D$107,3,FALSE)</f>
        <v>#N/A</v>
      </c>
      <c r="F26" s="34" t="e">
        <f>VLOOKUP($C26,'Équipes 3e cycle'!$A$8:$D$107,4,FALSE)</f>
        <v>#N/A</v>
      </c>
      <c r="G26" s="51">
        <f>LARGE('Pointage 3e cycle'!$Z$9:$Z$108,B26)</f>
        <v>1E-4</v>
      </c>
      <c r="H26" s="29"/>
      <c r="J26" s="36" t="s">
        <v>19</v>
      </c>
    </row>
    <row r="27" spans="1:12" ht="21.75" customHeight="1" thickBot="1" x14ac:dyDescent="0.25">
      <c r="A27" s="29"/>
      <c r="B27" s="46">
        <v>24</v>
      </c>
      <c r="C27" s="33">
        <f>VLOOKUP(G27,'Pointage 3e cycle'!$A$9:$Z$108,2,FALSE)</f>
        <v>0</v>
      </c>
      <c r="D27" s="34" t="e">
        <f>VLOOKUP($C27,'Équipes 3e cycle'!$A$8:$D$107,2,FALSE)</f>
        <v>#N/A</v>
      </c>
      <c r="E27" s="34" t="e">
        <f>VLOOKUP($C27,'Équipes 3e cycle'!$A$8:$D$107,3,FALSE)</f>
        <v>#N/A</v>
      </c>
      <c r="F27" s="34" t="e">
        <f>VLOOKUP($C27,'Équipes 3e cycle'!$A$8:$D$107,4,FALSE)</f>
        <v>#N/A</v>
      </c>
      <c r="G27" s="51">
        <f>LARGE('Pointage 3e cycle'!$Z$9:$Z$108,B27)</f>
        <v>1E-4</v>
      </c>
      <c r="H27" s="29"/>
    </row>
    <row r="28" spans="1:12" ht="21.75" customHeight="1" x14ac:dyDescent="0.2">
      <c r="A28" s="29"/>
      <c r="B28" s="46">
        <v>25</v>
      </c>
      <c r="C28" s="33">
        <f>VLOOKUP(G28,'Pointage 3e cycle'!$A$9:$Z$108,2,FALSE)</f>
        <v>0</v>
      </c>
      <c r="D28" s="34" t="e">
        <f>VLOOKUP($C28,'Équipes 3e cycle'!$A$8:$D$107,2,FALSE)</f>
        <v>#N/A</v>
      </c>
      <c r="E28" s="34" t="e">
        <f>VLOOKUP($C28,'Équipes 3e cycle'!$A$8:$D$107,3,FALSE)</f>
        <v>#N/A</v>
      </c>
      <c r="F28" s="34" t="e">
        <f>VLOOKUP($C28,'Équipes 3e cycle'!$A$8:$D$107,4,FALSE)</f>
        <v>#N/A</v>
      </c>
      <c r="G28" s="51">
        <f>LARGE('Pointage 3e cycle'!$Z$9:$Z$108,B28)</f>
        <v>1E-4</v>
      </c>
      <c r="H28" s="29"/>
      <c r="J28" s="123" t="s">
        <v>6</v>
      </c>
      <c r="K28" s="37" t="s">
        <v>7</v>
      </c>
      <c r="L28" s="124" t="s">
        <v>9</v>
      </c>
    </row>
    <row r="29" spans="1:12" ht="21.75" customHeight="1" x14ac:dyDescent="0.2">
      <c r="A29" s="29"/>
      <c r="B29" s="46">
        <v>26</v>
      </c>
      <c r="C29" s="33">
        <f>VLOOKUP(G29,'Pointage 3e cycle'!$A$9:$Z$108,2,FALSE)</f>
        <v>0</v>
      </c>
      <c r="D29" s="34" t="e">
        <f>VLOOKUP($C29,'Équipes 3e cycle'!$A$8:$D$107,2,FALSE)</f>
        <v>#N/A</v>
      </c>
      <c r="E29" s="34" t="e">
        <f>VLOOKUP($C29,'Équipes 3e cycle'!$A$8:$D$107,3,FALSE)</f>
        <v>#N/A</v>
      </c>
      <c r="F29" s="34" t="e">
        <f>VLOOKUP($C29,'Équipes 3e cycle'!$A$8:$D$107,4,FALSE)</f>
        <v>#N/A</v>
      </c>
      <c r="G29" s="51">
        <f>LARGE('Pointage 3e cycle'!$Z$9:$Z$108,B29)</f>
        <v>1E-4</v>
      </c>
      <c r="H29" s="29"/>
      <c r="J29" s="119"/>
      <c r="K29" s="38" t="e">
        <f>D4</f>
        <v>#N/A</v>
      </c>
      <c r="L29" s="125"/>
    </row>
    <row r="30" spans="1:12" ht="21.75" customHeight="1" x14ac:dyDescent="0.2">
      <c r="A30" s="29"/>
      <c r="B30" s="46">
        <v>27</v>
      </c>
      <c r="C30" s="33">
        <f>VLOOKUP(G30,'Pointage 3e cycle'!$A$9:$Z$108,2,FALSE)</f>
        <v>0</v>
      </c>
      <c r="D30" s="34" t="e">
        <f>VLOOKUP($C30,'Équipes 3e cycle'!$A$8:$D$107,2,FALSE)</f>
        <v>#N/A</v>
      </c>
      <c r="E30" s="34" t="e">
        <f>VLOOKUP($C30,'Équipes 3e cycle'!$A$8:$D$107,3,FALSE)</f>
        <v>#N/A</v>
      </c>
      <c r="F30" s="34" t="e">
        <f>VLOOKUP($C30,'Équipes 3e cycle'!$A$8:$D$107,4,FALSE)</f>
        <v>#N/A</v>
      </c>
      <c r="G30" s="51">
        <f>LARGE('Pointage 3e cycle'!$Z$9:$Z$108,B30)</f>
        <v>1E-4</v>
      </c>
      <c r="H30" s="29"/>
      <c r="J30" s="119"/>
      <c r="K30" s="39" t="s">
        <v>15</v>
      </c>
      <c r="L30" s="125"/>
    </row>
    <row r="31" spans="1:12" ht="21.75" customHeight="1" x14ac:dyDescent="0.2">
      <c r="A31" s="29"/>
      <c r="B31" s="46">
        <v>28</v>
      </c>
      <c r="C31" s="33">
        <f>VLOOKUP(G31,'Pointage 3e cycle'!$A$9:$Z$108,2,FALSE)</f>
        <v>0</v>
      </c>
      <c r="D31" s="34" t="e">
        <f>VLOOKUP($C31,'Équipes 3e cycle'!$A$8:$D$107,2,FALSE)</f>
        <v>#N/A</v>
      </c>
      <c r="E31" s="34" t="e">
        <f>VLOOKUP($C31,'Équipes 3e cycle'!$A$8:$D$107,3,FALSE)</f>
        <v>#N/A</v>
      </c>
      <c r="F31" s="34" t="e">
        <f>VLOOKUP($C31,'Équipes 3e cycle'!$A$8:$D$107,4,FALSE)</f>
        <v>#N/A</v>
      </c>
      <c r="G31" s="51">
        <f>LARGE('Pointage 3e cycle'!$Z$9:$Z$108,B31)</f>
        <v>1E-4</v>
      </c>
      <c r="H31" s="29"/>
      <c r="J31" s="119">
        <f>C4</f>
        <v>0</v>
      </c>
      <c r="K31" s="38" t="e">
        <f>E4</f>
        <v>#N/A</v>
      </c>
      <c r="L31" s="121">
        <f>G4</f>
        <v>1E-4</v>
      </c>
    </row>
    <row r="32" spans="1:12" ht="21.75" customHeight="1" x14ac:dyDescent="0.2">
      <c r="A32" s="29"/>
      <c r="B32" s="46">
        <v>29</v>
      </c>
      <c r="C32" s="33">
        <f>VLOOKUP(G32,'Pointage 3e cycle'!$A$9:$Z$108,2,FALSE)</f>
        <v>0</v>
      </c>
      <c r="D32" s="34" t="e">
        <f>VLOOKUP($C32,'Équipes 3e cycle'!$A$8:$D$107,2,FALSE)</f>
        <v>#N/A</v>
      </c>
      <c r="E32" s="34" t="e">
        <f>VLOOKUP($C32,'Équipes 3e cycle'!$A$8:$D$107,3,FALSE)</f>
        <v>#N/A</v>
      </c>
      <c r="F32" s="34" t="e">
        <f>VLOOKUP($C32,'Équipes 3e cycle'!$A$8:$D$107,4,FALSE)</f>
        <v>#N/A</v>
      </c>
      <c r="G32" s="51">
        <f>LARGE('Pointage 3e cycle'!$Z$9:$Z$108,B32)</f>
        <v>1E-4</v>
      </c>
      <c r="H32" s="29"/>
      <c r="J32" s="119"/>
      <c r="K32" s="39" t="s">
        <v>5</v>
      </c>
      <c r="L32" s="121"/>
    </row>
    <row r="33" spans="1:12" ht="21.75" customHeight="1" thickBot="1" x14ac:dyDescent="0.25">
      <c r="A33" s="29"/>
      <c r="B33" s="46">
        <v>30</v>
      </c>
      <c r="C33" s="33">
        <f>VLOOKUP(G33,'Pointage 3e cycle'!$A$9:$Z$108,2,FALSE)</f>
        <v>0</v>
      </c>
      <c r="D33" s="34" t="e">
        <f>VLOOKUP($C33,'Équipes 3e cycle'!$A$8:$D$107,2,FALSE)</f>
        <v>#N/A</v>
      </c>
      <c r="E33" s="34" t="e">
        <f>VLOOKUP($C33,'Équipes 3e cycle'!$A$8:$D$107,3,FALSE)</f>
        <v>#N/A</v>
      </c>
      <c r="F33" s="34" t="e">
        <f>VLOOKUP($C33,'Équipes 3e cycle'!$A$8:$D$107,4,FALSE)</f>
        <v>#N/A</v>
      </c>
      <c r="G33" s="51">
        <f>LARGE('Pointage 3e cycle'!$Z$9:$Z$108,B33)</f>
        <v>1E-4</v>
      </c>
      <c r="H33" s="29"/>
      <c r="J33" s="120"/>
      <c r="K33" s="40" t="e">
        <f>F4</f>
        <v>#N/A</v>
      </c>
      <c r="L33" s="122"/>
    </row>
    <row r="34" spans="1:12" ht="21.75" customHeight="1" x14ac:dyDescent="0.3">
      <c r="A34" s="41"/>
      <c r="B34" s="46">
        <v>31</v>
      </c>
      <c r="C34" s="33">
        <f>VLOOKUP(G34,'Pointage 3e cycle'!$A$9:$Z$108,2,FALSE)</f>
        <v>0</v>
      </c>
      <c r="D34" s="34" t="e">
        <f>VLOOKUP($C34,'Équipes 3e cycle'!$A$8:$D$107,2,FALSE)</f>
        <v>#N/A</v>
      </c>
      <c r="E34" s="34" t="e">
        <f>VLOOKUP($C34,'Équipes 3e cycle'!$A$8:$D$107,3,FALSE)</f>
        <v>#N/A</v>
      </c>
      <c r="F34" s="34" t="e">
        <f>VLOOKUP($C34,'Équipes 3e cycle'!$A$8:$D$107,4,FALSE)</f>
        <v>#N/A</v>
      </c>
      <c r="G34" s="51">
        <f>LARGE('Pointage 3e cycle'!$Z$9:$Z$108,B34)</f>
        <v>1E-4</v>
      </c>
      <c r="H34" s="41"/>
    </row>
    <row r="35" spans="1:12" ht="21.75" customHeight="1" x14ac:dyDescent="0.3">
      <c r="A35" s="41"/>
      <c r="B35" s="46">
        <v>32</v>
      </c>
      <c r="C35" s="33">
        <f>VLOOKUP(G35,'Pointage 3e cycle'!$A$9:$Z$108,2,FALSE)</f>
        <v>0</v>
      </c>
      <c r="D35" s="34" t="e">
        <f>VLOOKUP($C35,'Équipes 3e cycle'!$A$8:$D$107,2,FALSE)</f>
        <v>#N/A</v>
      </c>
      <c r="E35" s="34" t="e">
        <f>VLOOKUP($C35,'Équipes 3e cycle'!$A$8:$D$107,3,FALSE)</f>
        <v>#N/A</v>
      </c>
      <c r="F35" s="34" t="e">
        <f>VLOOKUP($C35,'Équipes 3e cycle'!$A$8:$D$107,4,FALSE)</f>
        <v>#N/A</v>
      </c>
      <c r="G35" s="51">
        <f>LARGE('Pointage 3e cycle'!$Z$9:$Z$108,B35)</f>
        <v>1E-4</v>
      </c>
      <c r="H35" s="41"/>
      <c r="J35" s="36" t="s">
        <v>20</v>
      </c>
    </row>
    <row r="36" spans="1:12" ht="21.75" customHeight="1" thickBot="1" x14ac:dyDescent="0.35">
      <c r="A36" s="41"/>
      <c r="B36" s="46">
        <v>33</v>
      </c>
      <c r="C36" s="33">
        <f>VLOOKUP(G36,'Pointage 3e cycle'!$A$9:$Z$108,2,FALSE)</f>
        <v>0</v>
      </c>
      <c r="D36" s="34" t="e">
        <f>VLOOKUP($C36,'Équipes 3e cycle'!$A$8:$D$107,2,FALSE)</f>
        <v>#N/A</v>
      </c>
      <c r="E36" s="34" t="e">
        <f>VLOOKUP($C36,'Équipes 3e cycle'!$A$8:$D$107,3,FALSE)</f>
        <v>#N/A</v>
      </c>
      <c r="F36" s="34" t="e">
        <f>VLOOKUP($C36,'Équipes 3e cycle'!$A$8:$D$107,4,FALSE)</f>
        <v>#N/A</v>
      </c>
      <c r="G36" s="51">
        <f>LARGE('Pointage 3e cycle'!$Z$9:$Z$108,B36)</f>
        <v>1E-4</v>
      </c>
      <c r="H36" s="41"/>
    </row>
    <row r="37" spans="1:12" ht="21.75" customHeight="1" x14ac:dyDescent="0.3">
      <c r="A37" s="41"/>
      <c r="B37" s="46">
        <v>34</v>
      </c>
      <c r="C37" s="33">
        <f>VLOOKUP(G37,'Pointage 3e cycle'!$A$9:$Z$108,2,FALSE)</f>
        <v>0</v>
      </c>
      <c r="D37" s="34" t="e">
        <f>VLOOKUP($C37,'Équipes 3e cycle'!$A$8:$D$107,2,FALSE)</f>
        <v>#N/A</v>
      </c>
      <c r="E37" s="34" t="e">
        <f>VLOOKUP($C37,'Équipes 3e cycle'!$A$8:$D$107,3,FALSE)</f>
        <v>#N/A</v>
      </c>
      <c r="F37" s="34" t="e">
        <f>VLOOKUP($C37,'Équipes 3e cycle'!$A$8:$D$107,4,FALSE)</f>
        <v>#N/A</v>
      </c>
      <c r="G37" s="51">
        <f>LARGE('Pointage 3e cycle'!$Z$9:$Z$108,B37)</f>
        <v>1E-4</v>
      </c>
      <c r="H37" s="41"/>
      <c r="J37" s="123" t="s">
        <v>6</v>
      </c>
      <c r="K37" s="37" t="s">
        <v>7</v>
      </c>
      <c r="L37" s="124" t="s">
        <v>9</v>
      </c>
    </row>
    <row r="38" spans="1:12" ht="21.75" customHeight="1" x14ac:dyDescent="0.2">
      <c r="B38" s="46">
        <v>35</v>
      </c>
      <c r="C38" s="33">
        <f>VLOOKUP(G38,'Pointage 3e cycle'!$A$9:$Z$108,2,FALSE)</f>
        <v>0</v>
      </c>
      <c r="D38" s="34" t="e">
        <f>VLOOKUP($C38,'Équipes 3e cycle'!$A$8:$D$107,2,FALSE)</f>
        <v>#N/A</v>
      </c>
      <c r="E38" s="34" t="e">
        <f>VLOOKUP($C38,'Équipes 3e cycle'!$A$8:$D$107,3,FALSE)</f>
        <v>#N/A</v>
      </c>
      <c r="F38" s="34" t="e">
        <f>VLOOKUP($C38,'Équipes 3e cycle'!$A$8:$D$107,4,FALSE)</f>
        <v>#N/A</v>
      </c>
      <c r="G38" s="51">
        <f>LARGE('Pointage 3e cycle'!$Z$9:$Z$108,B38)</f>
        <v>1E-4</v>
      </c>
      <c r="J38" s="119"/>
      <c r="K38" s="38" t="e">
        <f>D5</f>
        <v>#N/A</v>
      </c>
      <c r="L38" s="125"/>
    </row>
    <row r="39" spans="1:12" ht="21.75" customHeight="1" x14ac:dyDescent="0.2">
      <c r="B39" s="46">
        <v>36</v>
      </c>
      <c r="C39" s="33">
        <f>VLOOKUP(G39,'Pointage 3e cycle'!$A$9:$Z$108,2,FALSE)</f>
        <v>0</v>
      </c>
      <c r="D39" s="34" t="e">
        <f>VLOOKUP($C39,'Équipes 3e cycle'!$A$8:$D$107,2,FALSE)</f>
        <v>#N/A</v>
      </c>
      <c r="E39" s="34" t="e">
        <f>VLOOKUP($C39,'Équipes 3e cycle'!$A$8:$D$107,3,FALSE)</f>
        <v>#N/A</v>
      </c>
      <c r="F39" s="34" t="e">
        <f>VLOOKUP($C39,'Équipes 3e cycle'!$A$8:$D$107,4,FALSE)</f>
        <v>#N/A</v>
      </c>
      <c r="G39" s="51">
        <f>LARGE('Pointage 3e cycle'!$Z$9:$Z$108,B39)</f>
        <v>1E-4</v>
      </c>
      <c r="J39" s="119"/>
      <c r="K39" s="39" t="s">
        <v>15</v>
      </c>
      <c r="L39" s="125"/>
    </row>
    <row r="40" spans="1:12" ht="21.75" customHeight="1" x14ac:dyDescent="0.2">
      <c r="B40" s="46">
        <v>37</v>
      </c>
      <c r="C40" s="33">
        <f>VLOOKUP(G40,'Pointage 3e cycle'!$A$9:$Z$108,2,FALSE)</f>
        <v>0</v>
      </c>
      <c r="D40" s="34" t="e">
        <f>VLOOKUP($C40,'Équipes 3e cycle'!$A$8:$D$107,2,FALSE)</f>
        <v>#N/A</v>
      </c>
      <c r="E40" s="34" t="e">
        <f>VLOOKUP($C40,'Équipes 3e cycle'!$A$8:$D$107,3,FALSE)</f>
        <v>#N/A</v>
      </c>
      <c r="F40" s="34" t="e">
        <f>VLOOKUP($C40,'Équipes 3e cycle'!$A$8:$D$107,4,FALSE)</f>
        <v>#N/A</v>
      </c>
      <c r="G40" s="51">
        <f>LARGE('Pointage 3e cycle'!$Z$9:$Z$108,B40)</f>
        <v>1E-4</v>
      </c>
      <c r="J40" s="119">
        <f>C5</f>
        <v>0</v>
      </c>
      <c r="K40" s="38" t="e">
        <f>E5</f>
        <v>#N/A</v>
      </c>
      <c r="L40" s="121">
        <f>G5</f>
        <v>1E-4</v>
      </c>
    </row>
    <row r="41" spans="1:12" ht="21.75" customHeight="1" x14ac:dyDescent="0.2">
      <c r="B41" s="46">
        <v>38</v>
      </c>
      <c r="C41" s="33">
        <f>VLOOKUP(G41,'Pointage 3e cycle'!$A$9:$Z$108,2,FALSE)</f>
        <v>0</v>
      </c>
      <c r="D41" s="34" t="e">
        <f>VLOOKUP($C41,'Équipes 3e cycle'!$A$8:$D$107,2,FALSE)</f>
        <v>#N/A</v>
      </c>
      <c r="E41" s="34" t="e">
        <f>VLOOKUP($C41,'Équipes 3e cycle'!$A$8:$D$107,3,FALSE)</f>
        <v>#N/A</v>
      </c>
      <c r="F41" s="34" t="e">
        <f>VLOOKUP($C41,'Équipes 3e cycle'!$A$8:$D$107,4,FALSE)</f>
        <v>#N/A</v>
      </c>
      <c r="G41" s="51">
        <f>LARGE('Pointage 3e cycle'!$Z$9:$Z$108,B41)</f>
        <v>1E-4</v>
      </c>
      <c r="J41" s="119"/>
      <c r="K41" s="39" t="s">
        <v>5</v>
      </c>
      <c r="L41" s="121"/>
    </row>
    <row r="42" spans="1:12" ht="21.75" customHeight="1" thickBot="1" x14ac:dyDescent="0.25">
      <c r="B42" s="46">
        <v>39</v>
      </c>
      <c r="C42" s="33">
        <f>VLOOKUP(G42,'Pointage 3e cycle'!$A$9:$Z$108,2,FALSE)</f>
        <v>0</v>
      </c>
      <c r="D42" s="34" t="e">
        <f>VLOOKUP($C42,'Équipes 3e cycle'!$A$8:$D$107,2,FALSE)</f>
        <v>#N/A</v>
      </c>
      <c r="E42" s="34" t="e">
        <f>VLOOKUP($C42,'Équipes 3e cycle'!$A$8:$D$107,3,FALSE)</f>
        <v>#N/A</v>
      </c>
      <c r="F42" s="34" t="e">
        <f>VLOOKUP($C42,'Équipes 3e cycle'!$A$8:$D$107,4,FALSE)</f>
        <v>#N/A</v>
      </c>
      <c r="G42" s="51">
        <f>LARGE('Pointage 3e cycle'!$Z$9:$Z$108,B42)</f>
        <v>1E-4</v>
      </c>
      <c r="J42" s="120"/>
      <c r="K42" s="40" t="e">
        <f>F5</f>
        <v>#N/A</v>
      </c>
      <c r="L42" s="122"/>
    </row>
    <row r="43" spans="1:12" ht="21.75" customHeight="1" x14ac:dyDescent="0.2">
      <c r="B43" s="46">
        <v>40</v>
      </c>
      <c r="C43" s="33">
        <f>VLOOKUP(G43,'Pointage 3e cycle'!$A$9:$Z$108,2,FALSE)</f>
        <v>0</v>
      </c>
      <c r="D43" s="34" t="e">
        <f>VLOOKUP($C43,'Équipes 3e cycle'!$A$8:$D$107,2,FALSE)</f>
        <v>#N/A</v>
      </c>
      <c r="E43" s="34" t="e">
        <f>VLOOKUP($C43,'Équipes 3e cycle'!$A$8:$D$107,3,FALSE)</f>
        <v>#N/A</v>
      </c>
      <c r="F43" s="34" t="e">
        <f>VLOOKUP($C43,'Équipes 3e cycle'!$A$8:$D$107,4,FALSE)</f>
        <v>#N/A</v>
      </c>
      <c r="G43" s="51">
        <f>LARGE('Pointage 3e cycle'!$Z$9:$Z$108,B43)</f>
        <v>1E-4</v>
      </c>
    </row>
    <row r="44" spans="1:12" ht="21.75" customHeight="1" x14ac:dyDescent="0.2">
      <c r="B44" s="46">
        <v>41</v>
      </c>
      <c r="C44" s="33">
        <f>VLOOKUP(G44,'Pointage 3e cycle'!$A$9:$Z$108,2,FALSE)</f>
        <v>0</v>
      </c>
      <c r="D44" s="34" t="e">
        <f>VLOOKUP($C44,'Équipes 3e cycle'!$A$8:$D$107,2,FALSE)</f>
        <v>#N/A</v>
      </c>
      <c r="E44" s="34" t="e">
        <f>VLOOKUP($C44,'Équipes 3e cycle'!$A$8:$D$107,3,FALSE)</f>
        <v>#N/A</v>
      </c>
      <c r="F44" s="34" t="e">
        <f>VLOOKUP($C44,'Équipes 3e cycle'!$A$8:$D$107,4,FALSE)</f>
        <v>#N/A</v>
      </c>
      <c r="G44" s="51">
        <f>LARGE('Pointage 3e cycle'!$Z$9:$Z$108,B44)</f>
        <v>1E-4</v>
      </c>
      <c r="J44" s="36" t="s">
        <v>21</v>
      </c>
    </row>
    <row r="45" spans="1:12" ht="21.75" customHeight="1" thickBot="1" x14ac:dyDescent="0.25">
      <c r="B45" s="46">
        <v>42</v>
      </c>
      <c r="C45" s="33">
        <f>VLOOKUP(G45,'Pointage 3e cycle'!$A$9:$Z$108,2,FALSE)</f>
        <v>0</v>
      </c>
      <c r="D45" s="34" t="e">
        <f>VLOOKUP($C45,'Équipes 3e cycle'!$A$8:$D$107,2,FALSE)</f>
        <v>#N/A</v>
      </c>
      <c r="E45" s="34" t="e">
        <f>VLOOKUP($C45,'Équipes 3e cycle'!$A$8:$D$107,3,FALSE)</f>
        <v>#N/A</v>
      </c>
      <c r="F45" s="34" t="e">
        <f>VLOOKUP($C45,'Équipes 3e cycle'!$A$8:$D$107,4,FALSE)</f>
        <v>#N/A</v>
      </c>
      <c r="G45" s="51">
        <f>LARGE('Pointage 3e cycle'!$Z$9:$Z$108,B45)</f>
        <v>1E-4</v>
      </c>
    </row>
    <row r="46" spans="1:12" ht="21.75" customHeight="1" x14ac:dyDescent="0.2">
      <c r="B46" s="46">
        <v>43</v>
      </c>
      <c r="C46" s="33">
        <f>VLOOKUP(G46,'Pointage 3e cycle'!$A$9:$Z$108,2,FALSE)</f>
        <v>0</v>
      </c>
      <c r="D46" s="34" t="e">
        <f>VLOOKUP($C46,'Équipes 3e cycle'!$A$8:$D$107,2,FALSE)</f>
        <v>#N/A</v>
      </c>
      <c r="E46" s="34" t="e">
        <f>VLOOKUP($C46,'Équipes 3e cycle'!$A$8:$D$107,3,FALSE)</f>
        <v>#N/A</v>
      </c>
      <c r="F46" s="34" t="e">
        <f>VLOOKUP($C46,'Équipes 3e cycle'!$A$8:$D$107,4,FALSE)</f>
        <v>#N/A</v>
      </c>
      <c r="G46" s="51">
        <f>LARGE('Pointage 3e cycle'!$Z$9:$Z$108,B46)</f>
        <v>1E-4</v>
      </c>
      <c r="J46" s="123" t="s">
        <v>6</v>
      </c>
      <c r="K46" s="37" t="s">
        <v>7</v>
      </c>
      <c r="L46" s="124" t="s">
        <v>9</v>
      </c>
    </row>
    <row r="47" spans="1:12" ht="21.75" customHeight="1" x14ac:dyDescent="0.2">
      <c r="B47" s="46">
        <v>44</v>
      </c>
      <c r="C47" s="33">
        <f>VLOOKUP(G47,'Pointage 3e cycle'!$A$9:$Z$108,2,FALSE)</f>
        <v>0</v>
      </c>
      <c r="D47" s="34" t="e">
        <f>VLOOKUP($C47,'Équipes 3e cycle'!$A$8:$D$107,2,FALSE)</f>
        <v>#N/A</v>
      </c>
      <c r="E47" s="34" t="e">
        <f>VLOOKUP($C47,'Équipes 3e cycle'!$A$8:$D$107,3,FALSE)</f>
        <v>#N/A</v>
      </c>
      <c r="F47" s="34" t="e">
        <f>VLOOKUP($C47,'Équipes 3e cycle'!$A$8:$D$107,4,FALSE)</f>
        <v>#N/A</v>
      </c>
      <c r="G47" s="51">
        <f>LARGE('Pointage 3e cycle'!$Z$9:$Z$108,B47)</f>
        <v>1E-4</v>
      </c>
      <c r="J47" s="119"/>
      <c r="K47" s="38" t="e">
        <f>D6</f>
        <v>#N/A</v>
      </c>
      <c r="L47" s="125"/>
    </row>
    <row r="48" spans="1:12" ht="21.75" customHeight="1" x14ac:dyDescent="0.2">
      <c r="B48" s="46">
        <v>45</v>
      </c>
      <c r="C48" s="33">
        <f>VLOOKUP(G48,'Pointage 3e cycle'!$A$9:$Z$108,2,FALSE)</f>
        <v>0</v>
      </c>
      <c r="D48" s="34" t="e">
        <f>VLOOKUP($C48,'Équipes 3e cycle'!$A$8:$D$107,2,FALSE)</f>
        <v>#N/A</v>
      </c>
      <c r="E48" s="34" t="e">
        <f>VLOOKUP($C48,'Équipes 3e cycle'!$A$8:$D$107,3,FALSE)</f>
        <v>#N/A</v>
      </c>
      <c r="F48" s="34" t="e">
        <f>VLOOKUP($C48,'Équipes 3e cycle'!$A$8:$D$107,4,FALSE)</f>
        <v>#N/A</v>
      </c>
      <c r="G48" s="51">
        <f>LARGE('Pointage 3e cycle'!$Z$9:$Z$108,B48)</f>
        <v>1E-4</v>
      </c>
      <c r="J48" s="119"/>
      <c r="K48" s="39" t="s">
        <v>15</v>
      </c>
      <c r="L48" s="125"/>
    </row>
    <row r="49" spans="2:12" ht="21.75" customHeight="1" x14ac:dyDescent="0.2">
      <c r="B49" s="46">
        <v>46</v>
      </c>
      <c r="C49" s="33">
        <f>VLOOKUP(G49,'Pointage 3e cycle'!$A$9:$Z$108,2,FALSE)</f>
        <v>0</v>
      </c>
      <c r="D49" s="34" t="e">
        <f>VLOOKUP($C49,'Équipes 3e cycle'!$A$8:$D$107,2,FALSE)</f>
        <v>#N/A</v>
      </c>
      <c r="E49" s="34" t="e">
        <f>VLOOKUP($C49,'Équipes 3e cycle'!$A$8:$D$107,3,FALSE)</f>
        <v>#N/A</v>
      </c>
      <c r="F49" s="34" t="e">
        <f>VLOOKUP($C49,'Équipes 3e cycle'!$A$8:$D$107,4,FALSE)</f>
        <v>#N/A</v>
      </c>
      <c r="G49" s="51">
        <f>LARGE('Pointage 3e cycle'!$Z$9:$Z$108,B49)</f>
        <v>1E-4</v>
      </c>
      <c r="J49" s="119">
        <f>C6</f>
        <v>0</v>
      </c>
      <c r="K49" s="38" t="e">
        <f>E6</f>
        <v>#N/A</v>
      </c>
      <c r="L49" s="121">
        <f>G6</f>
        <v>1E-4</v>
      </c>
    </row>
    <row r="50" spans="2:12" ht="21.75" customHeight="1" x14ac:dyDescent="0.2">
      <c r="B50" s="46">
        <v>47</v>
      </c>
      <c r="C50" s="33">
        <f>VLOOKUP(G50,'Pointage 3e cycle'!$A$9:$Z$108,2,FALSE)</f>
        <v>0</v>
      </c>
      <c r="D50" s="34" t="e">
        <f>VLOOKUP($C50,'Équipes 3e cycle'!$A$8:$D$107,2,FALSE)</f>
        <v>#N/A</v>
      </c>
      <c r="E50" s="34" t="e">
        <f>VLOOKUP($C50,'Équipes 3e cycle'!$A$8:$D$107,3,FALSE)</f>
        <v>#N/A</v>
      </c>
      <c r="F50" s="34" t="e">
        <f>VLOOKUP($C50,'Équipes 3e cycle'!$A$8:$D$107,4,FALSE)</f>
        <v>#N/A</v>
      </c>
      <c r="G50" s="51">
        <f>LARGE('Pointage 3e cycle'!$Z$9:$Z$108,B50)</f>
        <v>1E-4</v>
      </c>
      <c r="J50" s="119"/>
      <c r="K50" s="39" t="s">
        <v>5</v>
      </c>
      <c r="L50" s="121"/>
    </row>
    <row r="51" spans="2:12" ht="21.75" customHeight="1" thickBot="1" x14ac:dyDescent="0.25">
      <c r="B51" s="46">
        <v>48</v>
      </c>
      <c r="C51" s="33">
        <f>VLOOKUP(G51,'Pointage 3e cycle'!$A$9:$Z$108,2,FALSE)</f>
        <v>0</v>
      </c>
      <c r="D51" s="34" t="e">
        <f>VLOOKUP($C51,'Équipes 3e cycle'!$A$8:$D$107,2,FALSE)</f>
        <v>#N/A</v>
      </c>
      <c r="E51" s="34" t="e">
        <f>VLOOKUP($C51,'Équipes 3e cycle'!$A$8:$D$107,3,FALSE)</f>
        <v>#N/A</v>
      </c>
      <c r="F51" s="34" t="e">
        <f>VLOOKUP($C51,'Équipes 3e cycle'!$A$8:$D$107,4,FALSE)</f>
        <v>#N/A</v>
      </c>
      <c r="G51" s="51">
        <f>LARGE('Pointage 3e cycle'!$Z$9:$Z$108,B51)</f>
        <v>1E-4</v>
      </c>
      <c r="J51" s="120"/>
      <c r="K51" s="40" t="e">
        <f>F6</f>
        <v>#N/A</v>
      </c>
      <c r="L51" s="122"/>
    </row>
    <row r="52" spans="2:12" ht="23.25" x14ac:dyDescent="0.2">
      <c r="B52" s="46">
        <v>49</v>
      </c>
      <c r="C52" s="33">
        <f>VLOOKUP(G52,'Pointage 3e cycle'!$A$9:$Z$108,2,FALSE)</f>
        <v>0</v>
      </c>
      <c r="D52" s="34" t="e">
        <f>VLOOKUP($C52,'Équipes 3e cycle'!$A$8:$D$107,2,FALSE)</f>
        <v>#N/A</v>
      </c>
      <c r="E52" s="34" t="e">
        <f>VLOOKUP($C52,'Équipes 3e cycle'!$A$8:$D$107,3,FALSE)</f>
        <v>#N/A</v>
      </c>
      <c r="F52" s="34" t="e">
        <f>VLOOKUP($C52,'Équipes 3e cycle'!$A$8:$D$107,4,FALSE)</f>
        <v>#N/A</v>
      </c>
      <c r="G52" s="51">
        <f>LARGE('Pointage 3e cycle'!$Z$9:$Z$108,B52)</f>
        <v>1E-4</v>
      </c>
    </row>
    <row r="53" spans="2:12" ht="23.25" x14ac:dyDescent="0.2">
      <c r="B53" s="46">
        <v>50</v>
      </c>
      <c r="C53" s="33">
        <f>VLOOKUP(G53,'Pointage 3e cycle'!$A$9:$Z$108,2,FALSE)</f>
        <v>0</v>
      </c>
      <c r="D53" s="34" t="e">
        <f>VLOOKUP($C53,'Équipes 3e cycle'!$A$8:$D$107,2,FALSE)</f>
        <v>#N/A</v>
      </c>
      <c r="E53" s="34" t="e">
        <f>VLOOKUP($C53,'Équipes 3e cycle'!$A$8:$D$107,3,FALSE)</f>
        <v>#N/A</v>
      </c>
      <c r="F53" s="34" t="e">
        <f>VLOOKUP($C53,'Équipes 3e cycle'!$A$8:$D$107,4,FALSE)</f>
        <v>#N/A</v>
      </c>
      <c r="G53" s="51">
        <f>LARGE('Pointage 3e cycle'!$Z$9:$Z$108,B53)</f>
        <v>1E-4</v>
      </c>
    </row>
    <row r="54" spans="2:12" ht="23.25" x14ac:dyDescent="0.2">
      <c r="B54" s="46">
        <v>51</v>
      </c>
      <c r="C54" s="33">
        <f>VLOOKUP(G54,'Pointage 3e cycle'!$A$9:$Z$108,2,FALSE)</f>
        <v>0</v>
      </c>
      <c r="D54" s="34" t="e">
        <f>VLOOKUP($C54,'Équipes 3e cycle'!$A$8:$D$107,2,FALSE)</f>
        <v>#N/A</v>
      </c>
      <c r="E54" s="34" t="e">
        <f>VLOOKUP($C54,'Équipes 3e cycle'!$A$8:$D$107,3,FALSE)</f>
        <v>#N/A</v>
      </c>
      <c r="F54" s="34" t="e">
        <f>VLOOKUP($C54,'Équipes 3e cycle'!$A$8:$D$107,4,FALSE)</f>
        <v>#N/A</v>
      </c>
      <c r="G54" s="51">
        <f>LARGE('Pointage 3e cycle'!$Z$9:$Z$108,B54)</f>
        <v>1E-4</v>
      </c>
    </row>
    <row r="55" spans="2:12" ht="23.25" x14ac:dyDescent="0.2">
      <c r="B55" s="46">
        <v>52</v>
      </c>
      <c r="C55" s="33">
        <f>VLOOKUP(G55,'Pointage 3e cycle'!$A$9:$Z$108,2,FALSE)</f>
        <v>0</v>
      </c>
      <c r="D55" s="34" t="e">
        <f>VLOOKUP($C55,'Équipes 3e cycle'!$A$8:$D$107,2,FALSE)</f>
        <v>#N/A</v>
      </c>
      <c r="E55" s="34" t="e">
        <f>VLOOKUP($C55,'Équipes 3e cycle'!$A$8:$D$107,3,FALSE)</f>
        <v>#N/A</v>
      </c>
      <c r="F55" s="34" t="e">
        <f>VLOOKUP($C55,'Équipes 3e cycle'!$A$8:$D$107,4,FALSE)</f>
        <v>#N/A</v>
      </c>
      <c r="G55" s="51">
        <f>LARGE('Pointage 3e cycle'!$Z$9:$Z$108,B55)</f>
        <v>1E-4</v>
      </c>
    </row>
    <row r="56" spans="2:12" ht="23.25" x14ac:dyDescent="0.2">
      <c r="B56" s="46">
        <v>53</v>
      </c>
      <c r="C56" s="33">
        <f>VLOOKUP(G56,'Pointage 3e cycle'!$A$9:$Z$108,2,FALSE)</f>
        <v>0</v>
      </c>
      <c r="D56" s="34" t="e">
        <f>VLOOKUP($C56,'Équipes 3e cycle'!$A$8:$D$107,2,FALSE)</f>
        <v>#N/A</v>
      </c>
      <c r="E56" s="34" t="e">
        <f>VLOOKUP($C56,'Équipes 3e cycle'!$A$8:$D$107,3,FALSE)</f>
        <v>#N/A</v>
      </c>
      <c r="F56" s="34" t="e">
        <f>VLOOKUP($C56,'Équipes 3e cycle'!$A$8:$D$107,4,FALSE)</f>
        <v>#N/A</v>
      </c>
      <c r="G56" s="51">
        <f>LARGE('Pointage 3e cycle'!$Z$9:$Z$108,B56)</f>
        <v>1E-4</v>
      </c>
    </row>
    <row r="57" spans="2:12" ht="23.25" x14ac:dyDescent="0.2">
      <c r="B57" s="46">
        <v>54</v>
      </c>
      <c r="C57" s="33">
        <f>VLOOKUP(G57,'Pointage 3e cycle'!$A$9:$Z$108,2,FALSE)</f>
        <v>0</v>
      </c>
      <c r="D57" s="34" t="e">
        <f>VLOOKUP($C57,'Équipes 3e cycle'!$A$8:$D$107,2,FALSE)</f>
        <v>#N/A</v>
      </c>
      <c r="E57" s="34" t="e">
        <f>VLOOKUP($C57,'Équipes 3e cycle'!$A$8:$D$107,3,FALSE)</f>
        <v>#N/A</v>
      </c>
      <c r="F57" s="34" t="e">
        <f>VLOOKUP($C57,'Équipes 3e cycle'!$A$8:$D$107,4,FALSE)</f>
        <v>#N/A</v>
      </c>
      <c r="G57" s="51">
        <f>LARGE('Pointage 3e cycle'!$Z$9:$Z$108,B57)</f>
        <v>1E-4</v>
      </c>
    </row>
    <row r="58" spans="2:12" ht="23.25" x14ac:dyDescent="0.2">
      <c r="B58" s="46">
        <v>55</v>
      </c>
      <c r="C58" s="33">
        <f>VLOOKUP(G58,'Pointage 3e cycle'!$A$9:$Z$108,2,FALSE)</f>
        <v>0</v>
      </c>
      <c r="D58" s="34" t="e">
        <f>VLOOKUP($C58,'Équipes 3e cycle'!$A$8:$D$107,2,FALSE)</f>
        <v>#N/A</v>
      </c>
      <c r="E58" s="34" t="e">
        <f>VLOOKUP($C58,'Équipes 3e cycle'!$A$8:$D$107,3,FALSE)</f>
        <v>#N/A</v>
      </c>
      <c r="F58" s="34" t="e">
        <f>VLOOKUP($C58,'Équipes 3e cycle'!$A$8:$D$107,4,FALSE)</f>
        <v>#N/A</v>
      </c>
      <c r="G58" s="51">
        <f>LARGE('Pointage 3e cycle'!$Z$9:$Z$108,B58)</f>
        <v>1E-4</v>
      </c>
    </row>
    <row r="59" spans="2:12" ht="23.25" x14ac:dyDescent="0.2">
      <c r="B59" s="46">
        <v>56</v>
      </c>
      <c r="C59" s="33">
        <f>VLOOKUP(G59,'Pointage 3e cycle'!$A$9:$Z$108,2,FALSE)</f>
        <v>0</v>
      </c>
      <c r="D59" s="34" t="e">
        <f>VLOOKUP($C59,'Équipes 3e cycle'!$A$8:$D$107,2,FALSE)</f>
        <v>#N/A</v>
      </c>
      <c r="E59" s="34" t="e">
        <f>VLOOKUP($C59,'Équipes 3e cycle'!$A$8:$D$107,3,FALSE)</f>
        <v>#N/A</v>
      </c>
      <c r="F59" s="34" t="e">
        <f>VLOOKUP($C59,'Équipes 3e cycle'!$A$8:$D$107,4,FALSE)</f>
        <v>#N/A</v>
      </c>
      <c r="G59" s="51">
        <f>LARGE('Pointage 3e cycle'!$Z$9:$Z$108,B59)</f>
        <v>1E-4</v>
      </c>
    </row>
    <row r="60" spans="2:12" ht="23.25" x14ac:dyDescent="0.2">
      <c r="B60" s="46">
        <v>57</v>
      </c>
      <c r="C60" s="33">
        <f>VLOOKUP(G60,'Pointage 3e cycle'!$A$9:$Z$108,2,FALSE)</f>
        <v>0</v>
      </c>
      <c r="D60" s="34" t="e">
        <f>VLOOKUP($C60,'Équipes 3e cycle'!$A$8:$D$107,2,FALSE)</f>
        <v>#N/A</v>
      </c>
      <c r="E60" s="34" t="e">
        <f>VLOOKUP($C60,'Équipes 3e cycle'!$A$8:$D$107,3,FALSE)</f>
        <v>#N/A</v>
      </c>
      <c r="F60" s="34" t="e">
        <f>VLOOKUP($C60,'Équipes 3e cycle'!$A$8:$D$107,4,FALSE)</f>
        <v>#N/A</v>
      </c>
      <c r="G60" s="51">
        <f>LARGE('Pointage 3e cycle'!$Z$9:$Z$108,B60)</f>
        <v>1E-4</v>
      </c>
    </row>
    <row r="61" spans="2:12" ht="23.25" x14ac:dyDescent="0.2">
      <c r="B61" s="46">
        <v>58</v>
      </c>
      <c r="C61" s="33">
        <f>VLOOKUP(G61,'Pointage 3e cycle'!$A$9:$Z$108,2,FALSE)</f>
        <v>0</v>
      </c>
      <c r="D61" s="34" t="e">
        <f>VLOOKUP($C61,'Équipes 3e cycle'!$A$8:$D$107,2,FALSE)</f>
        <v>#N/A</v>
      </c>
      <c r="E61" s="34" t="e">
        <f>VLOOKUP($C61,'Équipes 3e cycle'!$A$8:$D$107,3,FALSE)</f>
        <v>#N/A</v>
      </c>
      <c r="F61" s="34" t="e">
        <f>VLOOKUP($C61,'Équipes 3e cycle'!$A$8:$D$107,4,FALSE)</f>
        <v>#N/A</v>
      </c>
      <c r="G61" s="51">
        <f>LARGE('Pointage 3e cycle'!$Z$9:$Z$108,B61)</f>
        <v>1E-4</v>
      </c>
    </row>
    <row r="62" spans="2:12" ht="23.25" x14ac:dyDescent="0.2">
      <c r="B62" s="46">
        <v>59</v>
      </c>
      <c r="C62" s="33">
        <f>VLOOKUP(G62,'Pointage 3e cycle'!$A$9:$Z$108,2,FALSE)</f>
        <v>0</v>
      </c>
      <c r="D62" s="34" t="e">
        <f>VLOOKUP($C62,'Équipes 3e cycle'!$A$8:$D$107,2,FALSE)</f>
        <v>#N/A</v>
      </c>
      <c r="E62" s="34" t="e">
        <f>VLOOKUP($C62,'Équipes 3e cycle'!$A$8:$D$107,3,FALSE)</f>
        <v>#N/A</v>
      </c>
      <c r="F62" s="34" t="e">
        <f>VLOOKUP($C62,'Équipes 3e cycle'!$A$8:$D$107,4,FALSE)</f>
        <v>#N/A</v>
      </c>
      <c r="G62" s="51">
        <f>LARGE('Pointage 3e cycle'!$Z$9:$Z$108,B62)</f>
        <v>1E-4</v>
      </c>
    </row>
    <row r="63" spans="2:12" ht="23.25" x14ac:dyDescent="0.2">
      <c r="B63" s="46">
        <v>60</v>
      </c>
      <c r="C63" s="33">
        <f>VLOOKUP(G63,'Pointage 3e cycle'!$A$9:$Z$108,2,FALSE)</f>
        <v>0</v>
      </c>
      <c r="D63" s="34" t="e">
        <f>VLOOKUP($C63,'Équipes 3e cycle'!$A$8:$D$107,2,FALSE)</f>
        <v>#N/A</v>
      </c>
      <c r="E63" s="34" t="e">
        <f>VLOOKUP($C63,'Équipes 3e cycle'!$A$8:$D$107,3,FALSE)</f>
        <v>#N/A</v>
      </c>
      <c r="F63" s="34" t="e">
        <f>VLOOKUP($C63,'Équipes 3e cycle'!$A$8:$D$107,4,FALSE)</f>
        <v>#N/A</v>
      </c>
      <c r="G63" s="51">
        <f>LARGE('Pointage 3e cycle'!$Z$9:$Z$108,B63)</f>
        <v>1E-4</v>
      </c>
    </row>
    <row r="64" spans="2:12" ht="23.25" x14ac:dyDescent="0.2">
      <c r="B64" s="46">
        <v>61</v>
      </c>
      <c r="C64" s="33">
        <f>VLOOKUP(G64,'Pointage 3e cycle'!$A$9:$Z$108,2,FALSE)</f>
        <v>0</v>
      </c>
      <c r="D64" s="34" t="e">
        <f>VLOOKUP($C64,'Équipes 3e cycle'!$A$8:$D$107,2,FALSE)</f>
        <v>#N/A</v>
      </c>
      <c r="E64" s="34" t="e">
        <f>VLOOKUP($C64,'Équipes 3e cycle'!$A$8:$D$107,3,FALSE)</f>
        <v>#N/A</v>
      </c>
      <c r="F64" s="34" t="e">
        <f>VLOOKUP($C64,'Équipes 3e cycle'!$A$8:$D$107,4,FALSE)</f>
        <v>#N/A</v>
      </c>
      <c r="G64" s="51">
        <f>LARGE('Pointage 3e cycle'!$Z$9:$Z$108,B64)</f>
        <v>1E-4</v>
      </c>
    </row>
    <row r="65" spans="2:7" ht="23.25" x14ac:dyDescent="0.2">
      <c r="B65" s="46">
        <v>62</v>
      </c>
      <c r="C65" s="33">
        <f>VLOOKUP(G65,'Pointage 3e cycle'!$A$9:$Z$108,2,FALSE)</f>
        <v>0</v>
      </c>
      <c r="D65" s="34" t="e">
        <f>VLOOKUP($C65,'Équipes 3e cycle'!$A$8:$D$107,2,FALSE)</f>
        <v>#N/A</v>
      </c>
      <c r="E65" s="34" t="e">
        <f>VLOOKUP($C65,'Équipes 3e cycle'!$A$8:$D$107,3,FALSE)</f>
        <v>#N/A</v>
      </c>
      <c r="F65" s="34" t="e">
        <f>VLOOKUP($C65,'Équipes 3e cycle'!$A$8:$D$107,4,FALSE)</f>
        <v>#N/A</v>
      </c>
      <c r="G65" s="51">
        <f>LARGE('Pointage 3e cycle'!$Z$9:$Z$108,B65)</f>
        <v>1E-4</v>
      </c>
    </row>
    <row r="66" spans="2:7" ht="23.25" x14ac:dyDescent="0.2">
      <c r="B66" s="46">
        <v>63</v>
      </c>
      <c r="C66" s="33">
        <f>VLOOKUP(G66,'Pointage 3e cycle'!$A$9:$Z$108,2,FALSE)</f>
        <v>0</v>
      </c>
      <c r="D66" s="34" t="e">
        <f>VLOOKUP($C66,'Équipes 3e cycle'!$A$8:$D$107,2,FALSE)</f>
        <v>#N/A</v>
      </c>
      <c r="E66" s="34" t="e">
        <f>VLOOKUP($C66,'Équipes 3e cycle'!$A$8:$D$107,3,FALSE)</f>
        <v>#N/A</v>
      </c>
      <c r="F66" s="34" t="e">
        <f>VLOOKUP($C66,'Équipes 3e cycle'!$A$8:$D$107,4,FALSE)</f>
        <v>#N/A</v>
      </c>
      <c r="G66" s="51">
        <f>LARGE('Pointage 3e cycle'!$Z$9:$Z$108,B66)</f>
        <v>1E-4</v>
      </c>
    </row>
    <row r="67" spans="2:7" ht="23.25" x14ac:dyDescent="0.2">
      <c r="B67" s="46">
        <v>64</v>
      </c>
      <c r="C67" s="33">
        <f>VLOOKUP(G67,'Pointage 3e cycle'!$A$9:$Z$108,2,FALSE)</f>
        <v>0</v>
      </c>
      <c r="D67" s="34" t="e">
        <f>VLOOKUP($C67,'Équipes 3e cycle'!$A$8:$D$107,2,FALSE)</f>
        <v>#N/A</v>
      </c>
      <c r="E67" s="34" t="e">
        <f>VLOOKUP($C67,'Équipes 3e cycle'!$A$8:$D$107,3,FALSE)</f>
        <v>#N/A</v>
      </c>
      <c r="F67" s="34" t="e">
        <f>VLOOKUP($C67,'Équipes 3e cycle'!$A$8:$D$107,4,FALSE)</f>
        <v>#N/A</v>
      </c>
      <c r="G67" s="51">
        <f>LARGE('Pointage 3e cycle'!$Z$9:$Z$108,B67)</f>
        <v>1E-4</v>
      </c>
    </row>
    <row r="68" spans="2:7" ht="23.25" x14ac:dyDescent="0.2">
      <c r="B68" s="46">
        <v>65</v>
      </c>
      <c r="C68" s="33">
        <f>VLOOKUP(G68,'Pointage 3e cycle'!$A$9:$Z$108,2,FALSE)</f>
        <v>0</v>
      </c>
      <c r="D68" s="34" t="e">
        <f>VLOOKUP($C68,'Équipes 3e cycle'!$A$8:$D$107,2,FALSE)</f>
        <v>#N/A</v>
      </c>
      <c r="E68" s="34" t="e">
        <f>VLOOKUP($C68,'Équipes 3e cycle'!$A$8:$D$107,3,FALSE)</f>
        <v>#N/A</v>
      </c>
      <c r="F68" s="34" t="e">
        <f>VLOOKUP($C68,'Équipes 3e cycle'!$A$8:$D$107,4,FALSE)</f>
        <v>#N/A</v>
      </c>
      <c r="G68" s="51">
        <f>LARGE('Pointage 3e cycle'!$Z$9:$Z$108,B68)</f>
        <v>1E-4</v>
      </c>
    </row>
    <row r="69" spans="2:7" ht="23.25" x14ac:dyDescent="0.2">
      <c r="B69" s="46">
        <v>66</v>
      </c>
      <c r="C69" s="33">
        <f>VLOOKUP(G69,'Pointage 3e cycle'!$A$9:$Z$108,2,FALSE)</f>
        <v>0</v>
      </c>
      <c r="D69" s="34" t="e">
        <f>VLOOKUP($C69,'Équipes 3e cycle'!$A$8:$D$107,2,FALSE)</f>
        <v>#N/A</v>
      </c>
      <c r="E69" s="34" t="e">
        <f>VLOOKUP($C69,'Équipes 3e cycle'!$A$8:$D$107,3,FALSE)</f>
        <v>#N/A</v>
      </c>
      <c r="F69" s="34" t="e">
        <f>VLOOKUP($C69,'Équipes 3e cycle'!$A$8:$D$107,4,FALSE)</f>
        <v>#N/A</v>
      </c>
      <c r="G69" s="51">
        <f>LARGE('Pointage 3e cycle'!$Z$9:$Z$108,B69)</f>
        <v>1E-4</v>
      </c>
    </row>
    <row r="70" spans="2:7" ht="23.25" x14ac:dyDescent="0.2">
      <c r="B70" s="46">
        <v>67</v>
      </c>
      <c r="C70" s="33">
        <f>VLOOKUP(G70,'Pointage 3e cycle'!$A$9:$Z$108,2,FALSE)</f>
        <v>0</v>
      </c>
      <c r="D70" s="34" t="e">
        <f>VLOOKUP($C70,'Équipes 3e cycle'!$A$8:$D$107,2,FALSE)</f>
        <v>#N/A</v>
      </c>
      <c r="E70" s="34" t="e">
        <f>VLOOKUP($C70,'Équipes 3e cycle'!$A$8:$D$107,3,FALSE)</f>
        <v>#N/A</v>
      </c>
      <c r="F70" s="34" t="e">
        <f>VLOOKUP($C70,'Équipes 3e cycle'!$A$8:$D$107,4,FALSE)</f>
        <v>#N/A</v>
      </c>
      <c r="G70" s="51">
        <f>LARGE('Pointage 3e cycle'!$Z$9:$Z$108,B70)</f>
        <v>1E-4</v>
      </c>
    </row>
    <row r="71" spans="2:7" ht="23.25" x14ac:dyDescent="0.2">
      <c r="B71" s="46">
        <v>68</v>
      </c>
      <c r="C71" s="33">
        <f>VLOOKUP(G71,'Pointage 3e cycle'!$A$9:$Z$108,2,FALSE)</f>
        <v>0</v>
      </c>
      <c r="D71" s="34" t="e">
        <f>VLOOKUP($C71,'Équipes 3e cycle'!$A$8:$D$107,2,FALSE)</f>
        <v>#N/A</v>
      </c>
      <c r="E71" s="34" t="e">
        <f>VLOOKUP($C71,'Équipes 3e cycle'!$A$8:$D$107,3,FALSE)</f>
        <v>#N/A</v>
      </c>
      <c r="F71" s="34" t="e">
        <f>VLOOKUP($C71,'Équipes 3e cycle'!$A$8:$D$107,4,FALSE)</f>
        <v>#N/A</v>
      </c>
      <c r="G71" s="51">
        <f>LARGE('Pointage 3e cycle'!$Z$9:$Z$108,B71)</f>
        <v>1E-4</v>
      </c>
    </row>
    <row r="72" spans="2:7" ht="23.25" x14ac:dyDescent="0.2">
      <c r="B72" s="46">
        <v>69</v>
      </c>
      <c r="C72" s="33">
        <f>VLOOKUP(G72,'Pointage 3e cycle'!$A$9:$Z$108,2,FALSE)</f>
        <v>0</v>
      </c>
      <c r="D72" s="34" t="e">
        <f>VLOOKUP($C72,'Équipes 3e cycle'!$A$8:$D$107,2,FALSE)</f>
        <v>#N/A</v>
      </c>
      <c r="E72" s="34" t="e">
        <f>VLOOKUP($C72,'Équipes 3e cycle'!$A$8:$D$107,3,FALSE)</f>
        <v>#N/A</v>
      </c>
      <c r="F72" s="34" t="e">
        <f>VLOOKUP($C72,'Équipes 3e cycle'!$A$8:$D$107,4,FALSE)</f>
        <v>#N/A</v>
      </c>
      <c r="G72" s="51">
        <f>LARGE('Pointage 3e cycle'!$Z$9:$Z$108,B72)</f>
        <v>1E-4</v>
      </c>
    </row>
    <row r="73" spans="2:7" ht="23.25" x14ac:dyDescent="0.2">
      <c r="B73" s="46">
        <v>70</v>
      </c>
      <c r="C73" s="33">
        <f>VLOOKUP(G73,'Pointage 3e cycle'!$A$9:$Z$108,2,FALSE)</f>
        <v>0</v>
      </c>
      <c r="D73" s="34" t="e">
        <f>VLOOKUP($C73,'Équipes 3e cycle'!$A$8:$D$107,2,FALSE)</f>
        <v>#N/A</v>
      </c>
      <c r="E73" s="34" t="e">
        <f>VLOOKUP($C73,'Équipes 3e cycle'!$A$8:$D$107,3,FALSE)</f>
        <v>#N/A</v>
      </c>
      <c r="F73" s="34" t="e">
        <f>VLOOKUP($C73,'Équipes 3e cycle'!$A$8:$D$107,4,FALSE)</f>
        <v>#N/A</v>
      </c>
      <c r="G73" s="51">
        <f>LARGE('Pointage 3e cycle'!$Z$9:$Z$108,B73)</f>
        <v>1E-4</v>
      </c>
    </row>
    <row r="74" spans="2:7" ht="23.25" x14ac:dyDescent="0.2">
      <c r="B74" s="46">
        <v>71</v>
      </c>
      <c r="C74" s="33">
        <f>VLOOKUP(G74,'Pointage 3e cycle'!$A$9:$Z$108,2,FALSE)</f>
        <v>0</v>
      </c>
      <c r="D74" s="34" t="e">
        <f>VLOOKUP($C74,'Équipes 3e cycle'!$A$8:$D$107,2,FALSE)</f>
        <v>#N/A</v>
      </c>
      <c r="E74" s="34" t="e">
        <f>VLOOKUP($C74,'Équipes 3e cycle'!$A$8:$D$107,3,FALSE)</f>
        <v>#N/A</v>
      </c>
      <c r="F74" s="34" t="e">
        <f>VLOOKUP($C74,'Équipes 3e cycle'!$A$8:$D$107,4,FALSE)</f>
        <v>#N/A</v>
      </c>
      <c r="G74" s="51">
        <f>LARGE('Pointage 3e cycle'!$Z$9:$Z$108,B74)</f>
        <v>1E-4</v>
      </c>
    </row>
    <row r="75" spans="2:7" ht="23.25" x14ac:dyDescent="0.2">
      <c r="B75" s="46">
        <v>72</v>
      </c>
      <c r="C75" s="33">
        <f>VLOOKUP(G75,'Pointage 3e cycle'!$A$9:$Z$108,2,FALSE)</f>
        <v>0</v>
      </c>
      <c r="D75" s="34" t="e">
        <f>VLOOKUP($C75,'Équipes 3e cycle'!$A$8:$D$107,2,FALSE)</f>
        <v>#N/A</v>
      </c>
      <c r="E75" s="34" t="e">
        <f>VLOOKUP($C75,'Équipes 3e cycle'!$A$8:$D$107,3,FALSE)</f>
        <v>#N/A</v>
      </c>
      <c r="F75" s="34" t="e">
        <f>VLOOKUP($C75,'Équipes 3e cycle'!$A$8:$D$107,4,FALSE)</f>
        <v>#N/A</v>
      </c>
      <c r="G75" s="51">
        <f>LARGE('Pointage 3e cycle'!$Z$9:$Z$108,B75)</f>
        <v>1E-4</v>
      </c>
    </row>
    <row r="76" spans="2:7" ht="23.25" x14ac:dyDescent="0.2">
      <c r="B76" s="46">
        <v>73</v>
      </c>
      <c r="C76" s="33">
        <f>VLOOKUP(G76,'Pointage 3e cycle'!$A$9:$Z$108,2,FALSE)</f>
        <v>0</v>
      </c>
      <c r="D76" s="34" t="e">
        <f>VLOOKUP($C76,'Équipes 3e cycle'!$A$8:$D$107,2,FALSE)</f>
        <v>#N/A</v>
      </c>
      <c r="E76" s="34" t="e">
        <f>VLOOKUP($C76,'Équipes 3e cycle'!$A$8:$D$107,3,FALSE)</f>
        <v>#N/A</v>
      </c>
      <c r="F76" s="34" t="e">
        <f>VLOOKUP($C76,'Équipes 3e cycle'!$A$8:$D$107,4,FALSE)</f>
        <v>#N/A</v>
      </c>
      <c r="G76" s="51">
        <f>LARGE('Pointage 3e cycle'!$Z$9:$Z$108,B76)</f>
        <v>1E-4</v>
      </c>
    </row>
    <row r="77" spans="2:7" ht="23.25" x14ac:dyDescent="0.2">
      <c r="B77" s="46">
        <v>74</v>
      </c>
      <c r="C77" s="33">
        <f>VLOOKUP(G77,'Pointage 3e cycle'!$A$9:$Z$108,2,FALSE)</f>
        <v>0</v>
      </c>
      <c r="D77" s="34" t="e">
        <f>VLOOKUP($C77,'Équipes 3e cycle'!$A$8:$D$107,2,FALSE)</f>
        <v>#N/A</v>
      </c>
      <c r="E77" s="34" t="e">
        <f>VLOOKUP($C77,'Équipes 3e cycle'!$A$8:$D$107,3,FALSE)</f>
        <v>#N/A</v>
      </c>
      <c r="F77" s="34" t="e">
        <f>VLOOKUP($C77,'Équipes 3e cycle'!$A$8:$D$107,4,FALSE)</f>
        <v>#N/A</v>
      </c>
      <c r="G77" s="51">
        <f>LARGE('Pointage 3e cycle'!$Z$9:$Z$108,B77)</f>
        <v>1E-4</v>
      </c>
    </row>
    <row r="78" spans="2:7" ht="23.25" x14ac:dyDescent="0.2">
      <c r="B78" s="46">
        <v>75</v>
      </c>
      <c r="C78" s="33">
        <f>VLOOKUP(G78,'Pointage 3e cycle'!$A$9:$Z$108,2,FALSE)</f>
        <v>0</v>
      </c>
      <c r="D78" s="34" t="e">
        <f>VLOOKUP($C78,'Équipes 3e cycle'!$A$8:$D$107,2,FALSE)</f>
        <v>#N/A</v>
      </c>
      <c r="E78" s="34" t="e">
        <f>VLOOKUP($C78,'Équipes 3e cycle'!$A$8:$D$107,3,FALSE)</f>
        <v>#N/A</v>
      </c>
      <c r="F78" s="34" t="e">
        <f>VLOOKUP($C78,'Équipes 3e cycle'!$A$8:$D$107,4,FALSE)</f>
        <v>#N/A</v>
      </c>
      <c r="G78" s="51">
        <f>LARGE('Pointage 3e cycle'!$Z$9:$Z$108,B78)</f>
        <v>1E-4</v>
      </c>
    </row>
    <row r="79" spans="2:7" ht="23.25" x14ac:dyDescent="0.2">
      <c r="B79" s="46">
        <v>76</v>
      </c>
      <c r="C79" s="33">
        <f>VLOOKUP(G79,'Pointage 3e cycle'!$A$9:$Z$108,2,FALSE)</f>
        <v>0</v>
      </c>
      <c r="D79" s="34" t="e">
        <f>VLOOKUP($C79,'Équipes 3e cycle'!$A$8:$D$107,2,FALSE)</f>
        <v>#N/A</v>
      </c>
      <c r="E79" s="34" t="e">
        <f>VLOOKUP($C79,'Équipes 3e cycle'!$A$8:$D$107,3,FALSE)</f>
        <v>#N/A</v>
      </c>
      <c r="F79" s="34" t="e">
        <f>VLOOKUP($C79,'Équipes 3e cycle'!$A$8:$D$107,4,FALSE)</f>
        <v>#N/A</v>
      </c>
      <c r="G79" s="51">
        <f>LARGE('Pointage 3e cycle'!$Z$9:$Z$108,B79)</f>
        <v>1E-4</v>
      </c>
    </row>
    <row r="80" spans="2:7" ht="23.25" x14ac:dyDescent="0.2">
      <c r="B80" s="46">
        <v>77</v>
      </c>
      <c r="C80" s="33">
        <f>VLOOKUP(G80,'Pointage 3e cycle'!$A$9:$Z$108,2,FALSE)</f>
        <v>0</v>
      </c>
      <c r="D80" s="34" t="e">
        <f>VLOOKUP($C80,'Équipes 3e cycle'!$A$8:$D$107,2,FALSE)</f>
        <v>#N/A</v>
      </c>
      <c r="E80" s="34" t="e">
        <f>VLOOKUP($C80,'Équipes 3e cycle'!$A$8:$D$107,3,FALSE)</f>
        <v>#N/A</v>
      </c>
      <c r="F80" s="34" t="e">
        <f>VLOOKUP($C80,'Équipes 3e cycle'!$A$8:$D$107,4,FALSE)</f>
        <v>#N/A</v>
      </c>
      <c r="G80" s="51">
        <f>LARGE('Pointage 3e cycle'!$Z$9:$Z$108,B80)</f>
        <v>1E-4</v>
      </c>
    </row>
    <row r="81" spans="2:7" ht="23.25" x14ac:dyDescent="0.2">
      <c r="B81" s="46">
        <v>78</v>
      </c>
      <c r="C81" s="33">
        <f>VLOOKUP(G81,'Pointage 3e cycle'!$A$9:$Z$108,2,FALSE)</f>
        <v>0</v>
      </c>
      <c r="D81" s="34" t="e">
        <f>VLOOKUP($C81,'Équipes 3e cycle'!$A$8:$D$107,2,FALSE)</f>
        <v>#N/A</v>
      </c>
      <c r="E81" s="34" t="e">
        <f>VLOOKUP($C81,'Équipes 3e cycle'!$A$8:$D$107,3,FALSE)</f>
        <v>#N/A</v>
      </c>
      <c r="F81" s="34" t="e">
        <f>VLOOKUP($C81,'Équipes 3e cycle'!$A$8:$D$107,4,FALSE)</f>
        <v>#N/A</v>
      </c>
      <c r="G81" s="51">
        <f>LARGE('Pointage 3e cycle'!$Z$9:$Z$108,B81)</f>
        <v>1E-4</v>
      </c>
    </row>
    <row r="82" spans="2:7" ht="23.25" x14ac:dyDescent="0.2">
      <c r="B82" s="46">
        <v>79</v>
      </c>
      <c r="C82" s="33">
        <f>VLOOKUP(G82,'Pointage 3e cycle'!$A$9:$Z$108,2,FALSE)</f>
        <v>0</v>
      </c>
      <c r="D82" s="34" t="e">
        <f>VLOOKUP($C82,'Équipes 3e cycle'!$A$8:$D$107,2,FALSE)</f>
        <v>#N/A</v>
      </c>
      <c r="E82" s="34" t="e">
        <f>VLOOKUP($C82,'Équipes 3e cycle'!$A$8:$D$107,3,FALSE)</f>
        <v>#N/A</v>
      </c>
      <c r="F82" s="34" t="e">
        <f>VLOOKUP($C82,'Équipes 3e cycle'!$A$8:$D$107,4,FALSE)</f>
        <v>#N/A</v>
      </c>
      <c r="G82" s="51">
        <f>LARGE('Pointage 3e cycle'!$Z$9:$Z$108,B82)</f>
        <v>1E-4</v>
      </c>
    </row>
    <row r="83" spans="2:7" ht="23.25" x14ac:dyDescent="0.2">
      <c r="B83" s="46">
        <v>80</v>
      </c>
      <c r="C83" s="33">
        <f>VLOOKUP(G83,'Pointage 3e cycle'!$A$9:$Z$108,2,FALSE)</f>
        <v>0</v>
      </c>
      <c r="D83" s="34" t="e">
        <f>VLOOKUP($C83,'Équipes 3e cycle'!$A$8:$D$107,2,FALSE)</f>
        <v>#N/A</v>
      </c>
      <c r="E83" s="34" t="e">
        <f>VLOOKUP($C83,'Équipes 3e cycle'!$A$8:$D$107,3,FALSE)</f>
        <v>#N/A</v>
      </c>
      <c r="F83" s="34" t="e">
        <f>VLOOKUP($C83,'Équipes 3e cycle'!$A$8:$D$107,4,FALSE)</f>
        <v>#N/A</v>
      </c>
      <c r="G83" s="51">
        <f>LARGE('Pointage 3e cycle'!$Z$9:$Z$108,B83)</f>
        <v>1E-4</v>
      </c>
    </row>
    <row r="84" spans="2:7" ht="23.25" x14ac:dyDescent="0.2">
      <c r="B84" s="46">
        <v>81</v>
      </c>
      <c r="C84" s="33">
        <f>VLOOKUP(G84,'Pointage 3e cycle'!$A$9:$Z$108,2,FALSE)</f>
        <v>0</v>
      </c>
      <c r="D84" s="34" t="e">
        <f>VLOOKUP($C84,'Équipes 3e cycle'!$A$8:$D$107,2,FALSE)</f>
        <v>#N/A</v>
      </c>
      <c r="E84" s="34" t="e">
        <f>VLOOKUP($C84,'Équipes 3e cycle'!$A$8:$D$107,3,FALSE)</f>
        <v>#N/A</v>
      </c>
      <c r="F84" s="34" t="e">
        <f>VLOOKUP($C84,'Équipes 3e cycle'!$A$8:$D$107,4,FALSE)</f>
        <v>#N/A</v>
      </c>
      <c r="G84" s="51">
        <f>LARGE('Pointage 3e cycle'!$Z$9:$Z$108,B84)</f>
        <v>1E-4</v>
      </c>
    </row>
    <row r="85" spans="2:7" ht="23.25" x14ac:dyDescent="0.2">
      <c r="B85" s="46">
        <v>82</v>
      </c>
      <c r="C85" s="33">
        <f>VLOOKUP(G85,'Pointage 3e cycle'!$A$9:$Z$108,2,FALSE)</f>
        <v>0</v>
      </c>
      <c r="D85" s="34" t="e">
        <f>VLOOKUP($C85,'Équipes 3e cycle'!$A$8:$D$107,2,FALSE)</f>
        <v>#N/A</v>
      </c>
      <c r="E85" s="34" t="e">
        <f>VLOOKUP($C85,'Équipes 3e cycle'!$A$8:$D$107,3,FALSE)</f>
        <v>#N/A</v>
      </c>
      <c r="F85" s="34" t="e">
        <f>VLOOKUP($C85,'Équipes 3e cycle'!$A$8:$D$107,4,FALSE)</f>
        <v>#N/A</v>
      </c>
      <c r="G85" s="51">
        <f>LARGE('Pointage 3e cycle'!$Z$9:$Z$108,B85)</f>
        <v>1E-4</v>
      </c>
    </row>
    <row r="86" spans="2:7" ht="23.25" x14ac:dyDescent="0.2">
      <c r="B86" s="46">
        <v>83</v>
      </c>
      <c r="C86" s="33">
        <f>VLOOKUP(G86,'Pointage 3e cycle'!$A$9:$Z$108,2,FALSE)</f>
        <v>0</v>
      </c>
      <c r="D86" s="34" t="e">
        <f>VLOOKUP($C86,'Équipes 3e cycle'!$A$8:$D$107,2,FALSE)</f>
        <v>#N/A</v>
      </c>
      <c r="E86" s="34" t="e">
        <f>VLOOKUP($C86,'Équipes 3e cycle'!$A$8:$D$107,3,FALSE)</f>
        <v>#N/A</v>
      </c>
      <c r="F86" s="34" t="e">
        <f>VLOOKUP($C86,'Équipes 3e cycle'!$A$8:$D$107,4,FALSE)</f>
        <v>#N/A</v>
      </c>
      <c r="G86" s="51">
        <f>LARGE('Pointage 3e cycle'!$Z$9:$Z$108,B86)</f>
        <v>1E-4</v>
      </c>
    </row>
    <row r="87" spans="2:7" ht="23.25" x14ac:dyDescent="0.2">
      <c r="B87" s="46">
        <v>84</v>
      </c>
      <c r="C87" s="33">
        <f>VLOOKUP(G87,'Pointage 3e cycle'!$A$9:$Z$108,2,FALSE)</f>
        <v>0</v>
      </c>
      <c r="D87" s="34" t="e">
        <f>VLOOKUP($C87,'Équipes 3e cycle'!$A$8:$D$107,2,FALSE)</f>
        <v>#N/A</v>
      </c>
      <c r="E87" s="34" t="e">
        <f>VLOOKUP($C87,'Équipes 3e cycle'!$A$8:$D$107,3,FALSE)</f>
        <v>#N/A</v>
      </c>
      <c r="F87" s="34" t="e">
        <f>VLOOKUP($C87,'Équipes 3e cycle'!$A$8:$D$107,4,FALSE)</f>
        <v>#N/A</v>
      </c>
      <c r="G87" s="51">
        <f>LARGE('Pointage 3e cycle'!$Z$9:$Z$108,B87)</f>
        <v>1E-4</v>
      </c>
    </row>
    <row r="88" spans="2:7" ht="23.25" x14ac:dyDescent="0.2">
      <c r="B88" s="46">
        <v>85</v>
      </c>
      <c r="C88" s="33">
        <f>VLOOKUP(G88,'Pointage 3e cycle'!$A$9:$Z$108,2,FALSE)</f>
        <v>0</v>
      </c>
      <c r="D88" s="34" t="e">
        <f>VLOOKUP($C88,'Équipes 3e cycle'!$A$8:$D$107,2,FALSE)</f>
        <v>#N/A</v>
      </c>
      <c r="E88" s="34" t="e">
        <f>VLOOKUP($C88,'Équipes 3e cycle'!$A$8:$D$107,3,FALSE)</f>
        <v>#N/A</v>
      </c>
      <c r="F88" s="34" t="e">
        <f>VLOOKUP($C88,'Équipes 3e cycle'!$A$8:$D$107,4,FALSE)</f>
        <v>#N/A</v>
      </c>
      <c r="G88" s="51">
        <f>LARGE('Pointage 3e cycle'!$Z$9:$Z$108,B88)</f>
        <v>1E-4</v>
      </c>
    </row>
    <row r="89" spans="2:7" ht="23.25" x14ac:dyDescent="0.2">
      <c r="B89" s="46">
        <v>86</v>
      </c>
      <c r="C89" s="33">
        <f>VLOOKUP(G89,'Pointage 3e cycle'!$A$9:$Z$108,2,FALSE)</f>
        <v>0</v>
      </c>
      <c r="D89" s="34" t="e">
        <f>VLOOKUP($C89,'Équipes 3e cycle'!$A$8:$D$107,2,FALSE)</f>
        <v>#N/A</v>
      </c>
      <c r="E89" s="34" t="e">
        <f>VLOOKUP($C89,'Équipes 3e cycle'!$A$8:$D$107,3,FALSE)</f>
        <v>#N/A</v>
      </c>
      <c r="F89" s="34" t="e">
        <f>VLOOKUP($C89,'Équipes 3e cycle'!$A$8:$D$107,4,FALSE)</f>
        <v>#N/A</v>
      </c>
      <c r="G89" s="51">
        <f>LARGE('Pointage 3e cycle'!$Z$9:$Z$108,B89)</f>
        <v>1E-4</v>
      </c>
    </row>
    <row r="90" spans="2:7" ht="23.25" x14ac:dyDescent="0.2">
      <c r="B90" s="46">
        <v>87</v>
      </c>
      <c r="C90" s="33">
        <f>VLOOKUP(G90,'Pointage 3e cycle'!$A$9:$Z$108,2,FALSE)</f>
        <v>0</v>
      </c>
      <c r="D90" s="34" t="e">
        <f>VLOOKUP($C90,'Équipes 3e cycle'!$A$8:$D$107,2,FALSE)</f>
        <v>#N/A</v>
      </c>
      <c r="E90" s="34" t="e">
        <f>VLOOKUP($C90,'Équipes 3e cycle'!$A$8:$D$107,3,FALSE)</f>
        <v>#N/A</v>
      </c>
      <c r="F90" s="34" t="e">
        <f>VLOOKUP($C90,'Équipes 3e cycle'!$A$8:$D$107,4,FALSE)</f>
        <v>#N/A</v>
      </c>
      <c r="G90" s="51">
        <f>LARGE('Pointage 3e cycle'!$Z$9:$Z$108,B90)</f>
        <v>1E-4</v>
      </c>
    </row>
    <row r="91" spans="2:7" ht="23.25" x14ac:dyDescent="0.2">
      <c r="B91" s="46">
        <v>88</v>
      </c>
      <c r="C91" s="33">
        <f>VLOOKUP(G91,'Pointage 3e cycle'!$A$9:$Z$108,2,FALSE)</f>
        <v>0</v>
      </c>
      <c r="D91" s="34" t="e">
        <f>VLOOKUP($C91,'Équipes 3e cycle'!$A$8:$D$107,2,FALSE)</f>
        <v>#N/A</v>
      </c>
      <c r="E91" s="34" t="e">
        <f>VLOOKUP($C91,'Équipes 3e cycle'!$A$8:$D$107,3,FALSE)</f>
        <v>#N/A</v>
      </c>
      <c r="F91" s="34" t="e">
        <f>VLOOKUP($C91,'Équipes 3e cycle'!$A$8:$D$107,4,FALSE)</f>
        <v>#N/A</v>
      </c>
      <c r="G91" s="51">
        <f>LARGE('Pointage 3e cycle'!$Z$9:$Z$108,B91)</f>
        <v>1E-4</v>
      </c>
    </row>
    <row r="92" spans="2:7" ht="23.25" x14ac:dyDescent="0.2">
      <c r="B92" s="46">
        <v>89</v>
      </c>
      <c r="C92" s="33">
        <f>VLOOKUP(G92,'Pointage 3e cycle'!$A$9:$Z$108,2,FALSE)</f>
        <v>0</v>
      </c>
      <c r="D92" s="34" t="e">
        <f>VLOOKUP($C92,'Équipes 3e cycle'!$A$8:$D$107,2,FALSE)</f>
        <v>#N/A</v>
      </c>
      <c r="E92" s="34" t="e">
        <f>VLOOKUP($C92,'Équipes 3e cycle'!$A$8:$D$107,3,FALSE)</f>
        <v>#N/A</v>
      </c>
      <c r="F92" s="34" t="e">
        <f>VLOOKUP($C92,'Équipes 3e cycle'!$A$8:$D$107,4,FALSE)</f>
        <v>#N/A</v>
      </c>
      <c r="G92" s="51">
        <f>LARGE('Pointage 3e cycle'!$Z$9:$Z$108,B92)</f>
        <v>1E-4</v>
      </c>
    </row>
    <row r="93" spans="2:7" ht="23.25" x14ac:dyDescent="0.2">
      <c r="B93" s="46">
        <v>90</v>
      </c>
      <c r="C93" s="33">
        <f>VLOOKUP(G93,'Pointage 3e cycle'!$A$9:$Z$108,2,FALSE)</f>
        <v>0</v>
      </c>
      <c r="D93" s="34" t="e">
        <f>VLOOKUP($C93,'Équipes 3e cycle'!$A$8:$D$107,2,FALSE)</f>
        <v>#N/A</v>
      </c>
      <c r="E93" s="34" t="e">
        <f>VLOOKUP($C93,'Équipes 3e cycle'!$A$8:$D$107,3,FALSE)</f>
        <v>#N/A</v>
      </c>
      <c r="F93" s="34" t="e">
        <f>VLOOKUP($C93,'Équipes 3e cycle'!$A$8:$D$107,4,FALSE)</f>
        <v>#N/A</v>
      </c>
      <c r="G93" s="51">
        <f>LARGE('Pointage 3e cycle'!$Z$9:$Z$108,B93)</f>
        <v>1E-4</v>
      </c>
    </row>
    <row r="94" spans="2:7" ht="23.25" x14ac:dyDescent="0.2">
      <c r="B94" s="46">
        <v>91</v>
      </c>
      <c r="C94" s="33">
        <f>VLOOKUP(G94,'Pointage 3e cycle'!$A$9:$Z$108,2,FALSE)</f>
        <v>0</v>
      </c>
      <c r="D94" s="34" t="e">
        <f>VLOOKUP($C94,'Équipes 3e cycle'!$A$8:$D$107,2,FALSE)</f>
        <v>#N/A</v>
      </c>
      <c r="E94" s="34" t="e">
        <f>VLOOKUP($C94,'Équipes 3e cycle'!$A$8:$D$107,3,FALSE)</f>
        <v>#N/A</v>
      </c>
      <c r="F94" s="34" t="e">
        <f>VLOOKUP($C94,'Équipes 3e cycle'!$A$8:$D$107,4,FALSE)</f>
        <v>#N/A</v>
      </c>
      <c r="G94" s="51">
        <f>LARGE('Pointage 3e cycle'!$Z$9:$Z$108,B94)</f>
        <v>1E-4</v>
      </c>
    </row>
    <row r="95" spans="2:7" ht="23.25" x14ac:dyDescent="0.2">
      <c r="B95" s="46">
        <v>92</v>
      </c>
      <c r="C95" s="33">
        <f>VLOOKUP(G95,'Pointage 3e cycle'!$A$9:$Z$108,2,FALSE)</f>
        <v>0</v>
      </c>
      <c r="D95" s="34" t="e">
        <f>VLOOKUP($C95,'Équipes 3e cycle'!$A$8:$D$107,2,FALSE)</f>
        <v>#N/A</v>
      </c>
      <c r="E95" s="34" t="e">
        <f>VLOOKUP($C95,'Équipes 3e cycle'!$A$8:$D$107,3,FALSE)</f>
        <v>#N/A</v>
      </c>
      <c r="F95" s="34" t="e">
        <f>VLOOKUP($C95,'Équipes 3e cycle'!$A$8:$D$107,4,FALSE)</f>
        <v>#N/A</v>
      </c>
      <c r="G95" s="51">
        <f>LARGE('Pointage 3e cycle'!$Z$9:$Z$108,B95)</f>
        <v>1E-4</v>
      </c>
    </row>
    <row r="96" spans="2:7" ht="23.25" x14ac:dyDescent="0.2">
      <c r="B96" s="46">
        <v>93</v>
      </c>
      <c r="C96" s="33">
        <f>VLOOKUP(G96,'Pointage 3e cycle'!$A$9:$Z$108,2,FALSE)</f>
        <v>0</v>
      </c>
      <c r="D96" s="34" t="e">
        <f>VLOOKUP($C96,'Équipes 3e cycle'!$A$8:$D$107,2,FALSE)</f>
        <v>#N/A</v>
      </c>
      <c r="E96" s="34" t="e">
        <f>VLOOKUP($C96,'Équipes 3e cycle'!$A$8:$D$107,3,FALSE)</f>
        <v>#N/A</v>
      </c>
      <c r="F96" s="34" t="e">
        <f>VLOOKUP($C96,'Équipes 3e cycle'!$A$8:$D$107,4,FALSE)</f>
        <v>#N/A</v>
      </c>
      <c r="G96" s="51">
        <f>LARGE('Pointage 3e cycle'!$Z$9:$Z$108,B96)</f>
        <v>1E-4</v>
      </c>
    </row>
    <row r="97" spans="2:7" ht="23.25" x14ac:dyDescent="0.2">
      <c r="B97" s="46">
        <v>94</v>
      </c>
      <c r="C97" s="33">
        <f>VLOOKUP(G97,'Pointage 3e cycle'!$A$9:$Z$108,2,FALSE)</f>
        <v>0</v>
      </c>
      <c r="D97" s="34" t="e">
        <f>VLOOKUP($C97,'Équipes 3e cycle'!$A$8:$D$107,2,FALSE)</f>
        <v>#N/A</v>
      </c>
      <c r="E97" s="34" t="e">
        <f>VLOOKUP($C97,'Équipes 3e cycle'!$A$8:$D$107,3,FALSE)</f>
        <v>#N/A</v>
      </c>
      <c r="F97" s="34" t="e">
        <f>VLOOKUP($C97,'Équipes 3e cycle'!$A$8:$D$107,4,FALSE)</f>
        <v>#N/A</v>
      </c>
      <c r="G97" s="51">
        <f>LARGE('Pointage 3e cycle'!$Z$9:$Z$108,B97)</f>
        <v>1E-4</v>
      </c>
    </row>
    <row r="98" spans="2:7" ht="23.25" x14ac:dyDescent="0.2">
      <c r="B98" s="46">
        <v>95</v>
      </c>
      <c r="C98" s="33">
        <f>VLOOKUP(G98,'Pointage 3e cycle'!$A$9:$Z$108,2,FALSE)</f>
        <v>0</v>
      </c>
      <c r="D98" s="34" t="e">
        <f>VLOOKUP($C98,'Équipes 3e cycle'!$A$8:$D$107,2,FALSE)</f>
        <v>#N/A</v>
      </c>
      <c r="E98" s="34" t="e">
        <f>VLOOKUP($C98,'Équipes 3e cycle'!$A$8:$D$107,3,FALSE)</f>
        <v>#N/A</v>
      </c>
      <c r="F98" s="34" t="e">
        <f>VLOOKUP($C98,'Équipes 3e cycle'!$A$8:$D$107,4,FALSE)</f>
        <v>#N/A</v>
      </c>
      <c r="G98" s="51">
        <f>LARGE('Pointage 3e cycle'!$Z$9:$Z$108,B98)</f>
        <v>1E-4</v>
      </c>
    </row>
    <row r="99" spans="2:7" ht="23.25" x14ac:dyDescent="0.2">
      <c r="B99" s="46">
        <v>96</v>
      </c>
      <c r="C99" s="33">
        <f>VLOOKUP(G99,'Pointage 3e cycle'!$A$9:$Z$108,2,FALSE)</f>
        <v>0</v>
      </c>
      <c r="D99" s="34" t="e">
        <f>VLOOKUP($C99,'Équipes 3e cycle'!$A$8:$D$107,2,FALSE)</f>
        <v>#N/A</v>
      </c>
      <c r="E99" s="34" t="e">
        <f>VLOOKUP($C99,'Équipes 3e cycle'!$A$8:$D$107,3,FALSE)</f>
        <v>#N/A</v>
      </c>
      <c r="F99" s="34" t="e">
        <f>VLOOKUP($C99,'Équipes 3e cycle'!$A$8:$D$107,4,FALSE)</f>
        <v>#N/A</v>
      </c>
      <c r="G99" s="51">
        <f>LARGE('Pointage 3e cycle'!$Z$9:$Z$108,B99)</f>
        <v>1E-4</v>
      </c>
    </row>
    <row r="100" spans="2:7" ht="23.25" x14ac:dyDescent="0.2">
      <c r="B100" s="46">
        <v>97</v>
      </c>
      <c r="C100" s="33">
        <f>VLOOKUP(G100,'Pointage 3e cycle'!$A$9:$Z$108,2,FALSE)</f>
        <v>0</v>
      </c>
      <c r="D100" s="34" t="e">
        <f>VLOOKUP($C100,'Équipes 3e cycle'!$A$8:$D$107,2,FALSE)</f>
        <v>#N/A</v>
      </c>
      <c r="E100" s="34" t="e">
        <f>VLOOKUP($C100,'Équipes 3e cycle'!$A$8:$D$107,3,FALSE)</f>
        <v>#N/A</v>
      </c>
      <c r="F100" s="34" t="e">
        <f>VLOOKUP($C100,'Équipes 3e cycle'!$A$8:$D$107,4,FALSE)</f>
        <v>#N/A</v>
      </c>
      <c r="G100" s="51">
        <f>LARGE('Pointage 3e cycle'!$Z$9:$Z$108,B100)</f>
        <v>1E-4</v>
      </c>
    </row>
    <row r="101" spans="2:7" ht="23.25" x14ac:dyDescent="0.2">
      <c r="B101" s="46">
        <v>98</v>
      </c>
      <c r="C101" s="33">
        <f>VLOOKUP(G101,'Pointage 3e cycle'!$A$9:$Z$108,2,FALSE)</f>
        <v>0</v>
      </c>
      <c r="D101" s="34" t="e">
        <f>VLOOKUP($C101,'Équipes 3e cycle'!$A$8:$D$107,2,FALSE)</f>
        <v>#N/A</v>
      </c>
      <c r="E101" s="34" t="e">
        <f>VLOOKUP($C101,'Équipes 3e cycle'!$A$8:$D$107,3,FALSE)</f>
        <v>#N/A</v>
      </c>
      <c r="F101" s="34" t="e">
        <f>VLOOKUP($C101,'Équipes 3e cycle'!$A$8:$D$107,4,FALSE)</f>
        <v>#N/A</v>
      </c>
      <c r="G101" s="51">
        <f>LARGE('Pointage 3e cycle'!$Z$9:$Z$108,B101)</f>
        <v>1E-4</v>
      </c>
    </row>
    <row r="102" spans="2:7" ht="23.25" x14ac:dyDescent="0.2">
      <c r="B102" s="46">
        <v>99</v>
      </c>
      <c r="C102" s="33">
        <f>VLOOKUP(G102,'Pointage 3e cycle'!$A$9:$Z$108,2,FALSE)</f>
        <v>0</v>
      </c>
      <c r="D102" s="34" t="e">
        <f>VLOOKUP($C102,'Équipes 3e cycle'!$A$8:$D$107,2,FALSE)</f>
        <v>#N/A</v>
      </c>
      <c r="E102" s="34" t="e">
        <f>VLOOKUP($C102,'Équipes 3e cycle'!$A$8:$D$107,3,FALSE)</f>
        <v>#N/A</v>
      </c>
      <c r="F102" s="34" t="e">
        <f>VLOOKUP($C102,'Équipes 3e cycle'!$A$8:$D$107,4,FALSE)</f>
        <v>#N/A</v>
      </c>
      <c r="G102" s="51">
        <f>LARGE('Pointage 3e cycle'!$Z$9:$Z$108,B102)</f>
        <v>1E-4</v>
      </c>
    </row>
    <row r="103" spans="2:7" ht="24" thickBot="1" x14ac:dyDescent="0.25">
      <c r="B103" s="47">
        <v>100</v>
      </c>
      <c r="C103" s="48">
        <f>VLOOKUP(G103,'Pointage 3e cycle'!$A$9:$Z$108,2,FALSE)</f>
        <v>0</v>
      </c>
      <c r="D103" s="49" t="e">
        <f>VLOOKUP($C103,'Équipes 3e cycle'!$A$8:$D$107,2,FALSE)</f>
        <v>#N/A</v>
      </c>
      <c r="E103" s="49" t="e">
        <f>VLOOKUP($C103,'Équipes 3e cycle'!$A$8:$D$107,3,FALSE)</f>
        <v>#N/A</v>
      </c>
      <c r="F103" s="49" t="e">
        <f>VLOOKUP($C103,'Équipes 3e cycle'!$A$8:$D$107,4,FALSE)</f>
        <v>#N/A</v>
      </c>
      <c r="G103" s="52">
        <f>LARGE('Pointage 3e cycle'!$Z$9:$Z$108,B103)</f>
        <v>1E-4</v>
      </c>
    </row>
  </sheetData>
  <sheetProtection password="DC18" sheet="1" objects="1" scenarios="1"/>
  <mergeCells count="14">
    <mergeCell ref="J49:J51"/>
    <mergeCell ref="L49:L51"/>
    <mergeCell ref="J37:J39"/>
    <mergeCell ref="L37:L39"/>
    <mergeCell ref="J40:J42"/>
    <mergeCell ref="L40:L42"/>
    <mergeCell ref="J46:J48"/>
    <mergeCell ref="L46:L48"/>
    <mergeCell ref="B1:G1"/>
    <mergeCell ref="B2:G2"/>
    <mergeCell ref="J28:J30"/>
    <mergeCell ref="L28:L30"/>
    <mergeCell ref="J31:J33"/>
    <mergeCell ref="L31:L33"/>
  </mergeCells>
  <conditionalFormatting sqref="C4:C103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CA8"/>
  </sheetPr>
  <dimension ref="A1:D107"/>
  <sheetViews>
    <sheetView zoomScaleNormal="100" workbookViewId="0">
      <selection activeCell="A8" sqref="A8"/>
    </sheetView>
  </sheetViews>
  <sheetFormatPr baseColWidth="10" defaultColWidth="11.42578125" defaultRowHeight="14.25" x14ac:dyDescent="0.25"/>
  <cols>
    <col min="1" max="1" width="13.7109375" style="3" customWidth="1"/>
    <col min="2" max="2" width="70.7109375" style="3" customWidth="1"/>
    <col min="3" max="3" width="30.7109375" style="3" customWidth="1"/>
    <col min="4" max="4" width="40.7109375" style="3" customWidth="1"/>
    <col min="5" max="16384" width="11.42578125" style="3"/>
  </cols>
  <sheetData>
    <row r="1" spans="1:4" ht="23.25" x14ac:dyDescent="0.25">
      <c r="A1" s="83" t="s">
        <v>25</v>
      </c>
      <c r="B1" s="83"/>
      <c r="C1" s="83"/>
      <c r="D1" s="83"/>
    </row>
    <row r="2" spans="1:4" ht="18" x14ac:dyDescent="0.25">
      <c r="A2" s="84" t="s">
        <v>13</v>
      </c>
      <c r="B2" s="84"/>
      <c r="C2" s="84"/>
      <c r="D2" s="84"/>
    </row>
    <row r="3" spans="1:4" ht="18" x14ac:dyDescent="0.25">
      <c r="A3" s="56"/>
      <c r="B3" s="56"/>
      <c r="C3" s="56"/>
      <c r="D3" s="56"/>
    </row>
    <row r="4" spans="1:4" s="4" customFormat="1" ht="16.899999999999999" customHeight="1" x14ac:dyDescent="0.25">
      <c r="A4" s="85" t="s">
        <v>28</v>
      </c>
      <c r="B4" s="85" t="s">
        <v>0</v>
      </c>
      <c r="C4" s="85" t="s">
        <v>16</v>
      </c>
      <c r="D4" s="85" t="s">
        <v>53</v>
      </c>
    </row>
    <row r="5" spans="1:4" s="4" customFormat="1" ht="15" customHeight="1" x14ac:dyDescent="0.25">
      <c r="A5" s="85"/>
      <c r="B5" s="85"/>
      <c r="C5" s="85"/>
      <c r="D5" s="85"/>
    </row>
    <row r="6" spans="1:4" s="4" customFormat="1" ht="15.6" customHeight="1" x14ac:dyDescent="0.25">
      <c r="A6" s="86"/>
      <c r="B6" s="86"/>
      <c r="C6" s="86"/>
      <c r="D6" s="86"/>
    </row>
    <row r="7" spans="1:4" ht="20.25" customHeight="1" x14ac:dyDescent="0.25">
      <c r="A7" s="9">
        <v>0</v>
      </c>
      <c r="B7" s="1" t="s">
        <v>27</v>
      </c>
      <c r="C7" s="1" t="s">
        <v>52</v>
      </c>
      <c r="D7" s="2">
        <v>121</v>
      </c>
    </row>
    <row r="8" spans="1:4" ht="20.25" customHeight="1" x14ac:dyDescent="0.25">
      <c r="A8" s="7"/>
      <c r="B8" s="8"/>
      <c r="C8" s="8"/>
      <c r="D8" s="8"/>
    </row>
    <row r="9" spans="1:4" ht="20.25" customHeight="1" x14ac:dyDescent="0.25">
      <c r="A9" s="5"/>
      <c r="B9" s="6"/>
      <c r="C9" s="6"/>
      <c r="D9" s="6"/>
    </row>
    <row r="10" spans="1:4" ht="20.25" customHeight="1" x14ac:dyDescent="0.25">
      <c r="A10" s="5"/>
      <c r="B10" s="6"/>
      <c r="C10" s="6"/>
      <c r="D10" s="6"/>
    </row>
    <row r="11" spans="1:4" ht="20.25" customHeight="1" x14ac:dyDescent="0.25">
      <c r="A11" s="5"/>
      <c r="B11" s="6"/>
      <c r="C11" s="6"/>
      <c r="D11" s="6"/>
    </row>
    <row r="12" spans="1:4" ht="20.25" customHeight="1" x14ac:dyDescent="0.25">
      <c r="A12" s="5"/>
      <c r="B12" s="6"/>
      <c r="C12" s="6"/>
      <c r="D12" s="6"/>
    </row>
    <row r="13" spans="1:4" ht="20.25" customHeight="1" x14ac:dyDescent="0.25">
      <c r="A13" s="5"/>
      <c r="B13" s="6"/>
      <c r="C13" s="6"/>
      <c r="D13" s="6"/>
    </row>
    <row r="14" spans="1:4" ht="20.25" customHeight="1" x14ac:dyDescent="0.25">
      <c r="A14" s="5"/>
      <c r="B14" s="6"/>
      <c r="C14" s="6"/>
      <c r="D14" s="6"/>
    </row>
    <row r="15" spans="1:4" ht="20.25" customHeight="1" x14ac:dyDescent="0.25">
      <c r="A15" s="5"/>
      <c r="B15" s="6"/>
      <c r="C15" s="6"/>
      <c r="D15" s="6"/>
    </row>
    <row r="16" spans="1:4" ht="20.25" customHeight="1" x14ac:dyDescent="0.25">
      <c r="A16" s="5"/>
      <c r="B16" s="6"/>
      <c r="C16" s="6"/>
      <c r="D16" s="6"/>
    </row>
    <row r="17" spans="1:4" ht="20.25" customHeight="1" x14ac:dyDescent="0.25">
      <c r="A17" s="5"/>
      <c r="B17" s="6"/>
      <c r="C17" s="6"/>
      <c r="D17" s="6"/>
    </row>
    <row r="18" spans="1:4" ht="20.25" customHeight="1" x14ac:dyDescent="0.25">
      <c r="A18" s="5"/>
      <c r="B18" s="6"/>
      <c r="C18" s="6"/>
      <c r="D18" s="6"/>
    </row>
    <row r="19" spans="1:4" ht="20.25" customHeight="1" x14ac:dyDescent="0.25">
      <c r="A19" s="5"/>
      <c r="B19" s="6"/>
      <c r="C19" s="6"/>
      <c r="D19" s="6"/>
    </row>
    <row r="20" spans="1:4" ht="20.25" customHeight="1" x14ac:dyDescent="0.25">
      <c r="A20" s="5"/>
      <c r="B20" s="6"/>
      <c r="C20" s="6"/>
      <c r="D20" s="6"/>
    </row>
    <row r="21" spans="1:4" ht="20.25" customHeight="1" x14ac:dyDescent="0.25">
      <c r="A21" s="5"/>
      <c r="B21" s="6"/>
      <c r="C21" s="6"/>
      <c r="D21" s="6"/>
    </row>
    <row r="22" spans="1:4" ht="20.25" customHeight="1" x14ac:dyDescent="0.25">
      <c r="A22" s="5"/>
      <c r="B22" s="6"/>
      <c r="C22" s="6"/>
      <c r="D22" s="6"/>
    </row>
    <row r="23" spans="1:4" ht="20.25" customHeight="1" x14ac:dyDescent="0.25">
      <c r="A23" s="5"/>
      <c r="B23" s="6"/>
      <c r="C23" s="6"/>
      <c r="D23" s="6"/>
    </row>
    <row r="24" spans="1:4" ht="20.25" customHeight="1" x14ac:dyDescent="0.25">
      <c r="A24" s="5"/>
      <c r="B24" s="6"/>
      <c r="C24" s="6"/>
      <c r="D24" s="6"/>
    </row>
    <row r="25" spans="1:4" ht="20.25" customHeight="1" x14ac:dyDescent="0.25">
      <c r="A25" s="5"/>
      <c r="B25" s="6"/>
      <c r="C25" s="6"/>
      <c r="D25" s="6"/>
    </row>
    <row r="26" spans="1:4" ht="20.25" customHeight="1" x14ac:dyDescent="0.25">
      <c r="A26" s="5"/>
      <c r="B26" s="6"/>
      <c r="C26" s="6"/>
      <c r="D26" s="6"/>
    </row>
    <row r="27" spans="1:4" ht="20.25" customHeight="1" x14ac:dyDescent="0.25">
      <c r="A27" s="5"/>
      <c r="B27" s="6"/>
      <c r="C27" s="6"/>
      <c r="D27" s="6"/>
    </row>
    <row r="28" spans="1:4" ht="20.25" customHeight="1" x14ac:dyDescent="0.25">
      <c r="A28" s="5"/>
      <c r="B28" s="6"/>
      <c r="C28" s="6"/>
      <c r="D28" s="6"/>
    </row>
    <row r="29" spans="1:4" ht="20.25" customHeight="1" x14ac:dyDescent="0.25">
      <c r="A29" s="5"/>
      <c r="B29" s="6"/>
      <c r="C29" s="6"/>
      <c r="D29" s="6"/>
    </row>
    <row r="30" spans="1:4" ht="20.25" customHeight="1" x14ac:dyDescent="0.25">
      <c r="A30" s="5"/>
      <c r="B30" s="6"/>
      <c r="C30" s="6"/>
      <c r="D30" s="6"/>
    </row>
    <row r="31" spans="1:4" ht="20.25" customHeight="1" x14ac:dyDescent="0.25">
      <c r="A31" s="5"/>
      <c r="B31" s="6"/>
      <c r="C31" s="6"/>
      <c r="D31" s="6"/>
    </row>
    <row r="32" spans="1:4" ht="20.25" customHeight="1" x14ac:dyDescent="0.25">
      <c r="A32" s="5"/>
      <c r="B32" s="6"/>
      <c r="C32" s="6"/>
      <c r="D32" s="6"/>
    </row>
    <row r="33" spans="1:4" ht="20.25" customHeight="1" x14ac:dyDescent="0.25">
      <c r="A33" s="5"/>
      <c r="B33" s="6"/>
      <c r="C33" s="6"/>
      <c r="D33" s="6"/>
    </row>
    <row r="34" spans="1:4" ht="20.25" customHeight="1" x14ac:dyDescent="0.25">
      <c r="A34" s="5"/>
      <c r="B34" s="6"/>
      <c r="C34" s="6"/>
      <c r="D34" s="6"/>
    </row>
    <row r="35" spans="1:4" ht="20.25" customHeight="1" x14ac:dyDescent="0.25">
      <c r="A35" s="5"/>
      <c r="B35" s="6"/>
      <c r="C35" s="6"/>
      <c r="D35" s="6"/>
    </row>
    <row r="36" spans="1:4" ht="20.25" customHeight="1" x14ac:dyDescent="0.25">
      <c r="A36" s="5"/>
      <c r="B36" s="6"/>
      <c r="C36" s="6"/>
      <c r="D36" s="6"/>
    </row>
    <row r="37" spans="1:4" ht="21.75" customHeight="1" x14ac:dyDescent="0.25">
      <c r="A37" s="5"/>
      <c r="B37" s="6"/>
      <c r="C37" s="6"/>
      <c r="D37" s="6"/>
    </row>
    <row r="38" spans="1:4" ht="21.75" customHeight="1" x14ac:dyDescent="0.25">
      <c r="A38" s="5"/>
      <c r="B38" s="6"/>
      <c r="C38" s="6"/>
      <c r="D38" s="6"/>
    </row>
    <row r="39" spans="1:4" ht="21.75" customHeight="1" x14ac:dyDescent="0.25">
      <c r="A39" s="5"/>
      <c r="B39" s="6"/>
      <c r="C39" s="6"/>
      <c r="D39" s="6"/>
    </row>
    <row r="40" spans="1:4" ht="21.75" customHeight="1" x14ac:dyDescent="0.25">
      <c r="A40" s="5"/>
      <c r="B40" s="6"/>
      <c r="C40" s="6"/>
      <c r="D40" s="6"/>
    </row>
    <row r="41" spans="1:4" ht="21.75" customHeight="1" x14ac:dyDescent="0.25">
      <c r="A41" s="5"/>
      <c r="B41" s="6"/>
      <c r="C41" s="6"/>
      <c r="D41" s="6"/>
    </row>
    <row r="42" spans="1:4" ht="21.75" customHeight="1" x14ac:dyDescent="0.25">
      <c r="A42" s="5"/>
      <c r="B42" s="6"/>
      <c r="C42" s="6"/>
      <c r="D42" s="6"/>
    </row>
    <row r="43" spans="1:4" ht="21.75" customHeight="1" x14ac:dyDescent="0.25">
      <c r="A43" s="5"/>
      <c r="B43" s="6"/>
      <c r="C43" s="6"/>
      <c r="D43" s="6"/>
    </row>
    <row r="44" spans="1:4" ht="21.75" customHeight="1" x14ac:dyDescent="0.25">
      <c r="A44" s="5"/>
      <c r="B44" s="6"/>
      <c r="C44" s="6"/>
      <c r="D44" s="6"/>
    </row>
    <row r="45" spans="1:4" ht="21.75" customHeight="1" x14ac:dyDescent="0.25">
      <c r="A45" s="5"/>
      <c r="B45" s="6"/>
      <c r="C45" s="6"/>
      <c r="D45" s="6"/>
    </row>
    <row r="46" spans="1:4" ht="21.75" customHeight="1" x14ac:dyDescent="0.25">
      <c r="A46" s="5"/>
      <c r="B46" s="6"/>
      <c r="C46" s="6"/>
      <c r="D46" s="6"/>
    </row>
    <row r="47" spans="1:4" ht="21.75" customHeight="1" x14ac:dyDescent="0.25">
      <c r="A47" s="5"/>
      <c r="B47" s="6"/>
      <c r="C47" s="6"/>
      <c r="D47" s="6"/>
    </row>
    <row r="48" spans="1:4" ht="21.75" customHeight="1" x14ac:dyDescent="0.25">
      <c r="A48" s="5"/>
      <c r="B48" s="6"/>
      <c r="C48" s="6"/>
      <c r="D48" s="6"/>
    </row>
    <row r="49" spans="1:4" ht="21.75" customHeight="1" x14ac:dyDescent="0.25">
      <c r="A49" s="5"/>
      <c r="B49" s="6"/>
      <c r="C49" s="6"/>
      <c r="D49" s="6"/>
    </row>
    <row r="50" spans="1:4" ht="21.75" customHeight="1" x14ac:dyDescent="0.25">
      <c r="A50" s="5"/>
      <c r="B50" s="6"/>
      <c r="C50" s="6"/>
      <c r="D50" s="6"/>
    </row>
    <row r="51" spans="1:4" ht="21.75" customHeight="1" x14ac:dyDescent="0.25">
      <c r="A51" s="5"/>
      <c r="B51" s="6"/>
      <c r="C51" s="6"/>
      <c r="D51" s="6"/>
    </row>
    <row r="52" spans="1:4" ht="21.75" customHeight="1" x14ac:dyDescent="0.25">
      <c r="A52" s="5"/>
      <c r="B52" s="6"/>
      <c r="C52" s="6"/>
      <c r="D52" s="6"/>
    </row>
    <row r="53" spans="1:4" ht="21.75" customHeight="1" x14ac:dyDescent="0.25">
      <c r="A53" s="5"/>
      <c r="B53" s="6"/>
      <c r="C53" s="6"/>
      <c r="D53" s="6"/>
    </row>
    <row r="54" spans="1:4" ht="21.75" customHeight="1" x14ac:dyDescent="0.25">
      <c r="A54" s="5"/>
      <c r="B54" s="6"/>
      <c r="C54" s="6"/>
      <c r="D54" s="6"/>
    </row>
    <row r="55" spans="1:4" ht="21.75" customHeight="1" x14ac:dyDescent="0.25">
      <c r="A55" s="5"/>
      <c r="B55" s="6"/>
      <c r="C55" s="6"/>
      <c r="D55" s="6"/>
    </row>
    <row r="56" spans="1:4" ht="21.75" customHeight="1" x14ac:dyDescent="0.25">
      <c r="A56" s="5"/>
      <c r="B56" s="6"/>
      <c r="C56" s="6"/>
      <c r="D56" s="6"/>
    </row>
    <row r="57" spans="1:4" ht="21.75" customHeight="1" x14ac:dyDescent="0.25">
      <c r="A57" s="5"/>
      <c r="B57" s="6"/>
      <c r="C57" s="6"/>
      <c r="D57" s="6"/>
    </row>
    <row r="58" spans="1:4" ht="21.75" customHeight="1" x14ac:dyDescent="0.25">
      <c r="A58" s="5"/>
      <c r="B58" s="6"/>
      <c r="C58" s="6"/>
      <c r="D58" s="6"/>
    </row>
    <row r="59" spans="1:4" ht="21.75" customHeight="1" x14ac:dyDescent="0.25">
      <c r="A59" s="5"/>
      <c r="B59" s="6"/>
      <c r="C59" s="6"/>
      <c r="D59" s="6"/>
    </row>
    <row r="60" spans="1:4" ht="21.75" customHeight="1" x14ac:dyDescent="0.25">
      <c r="A60" s="5"/>
      <c r="B60" s="6"/>
      <c r="C60" s="6"/>
      <c r="D60" s="6"/>
    </row>
    <row r="61" spans="1:4" ht="21.75" customHeight="1" x14ac:dyDescent="0.25">
      <c r="A61" s="5"/>
      <c r="B61" s="6"/>
      <c r="C61" s="6"/>
      <c r="D61" s="6"/>
    </row>
    <row r="62" spans="1:4" ht="21.75" customHeight="1" x14ac:dyDescent="0.25">
      <c r="A62" s="5"/>
      <c r="B62" s="6"/>
      <c r="C62" s="6"/>
      <c r="D62" s="6"/>
    </row>
    <row r="63" spans="1:4" ht="21.75" customHeight="1" x14ac:dyDescent="0.25">
      <c r="A63" s="5"/>
      <c r="B63" s="6"/>
      <c r="C63" s="6"/>
      <c r="D63" s="6"/>
    </row>
    <row r="64" spans="1:4" ht="21.75" customHeight="1" x14ac:dyDescent="0.25">
      <c r="A64" s="5"/>
      <c r="B64" s="6"/>
      <c r="C64" s="6"/>
      <c r="D64" s="6"/>
    </row>
    <row r="65" spans="1:4" ht="21.75" customHeight="1" x14ac:dyDescent="0.25">
      <c r="A65" s="5"/>
      <c r="B65" s="6"/>
      <c r="C65" s="6"/>
      <c r="D65" s="6"/>
    </row>
    <row r="66" spans="1:4" ht="21.75" customHeight="1" x14ac:dyDescent="0.25">
      <c r="A66" s="5"/>
      <c r="B66" s="6"/>
      <c r="C66" s="6"/>
      <c r="D66" s="6"/>
    </row>
    <row r="67" spans="1:4" ht="21.75" customHeight="1" x14ac:dyDescent="0.25">
      <c r="A67" s="5"/>
      <c r="B67" s="6"/>
      <c r="C67" s="6"/>
      <c r="D67" s="6"/>
    </row>
    <row r="68" spans="1:4" ht="21.75" customHeight="1" x14ac:dyDescent="0.25">
      <c r="A68" s="5"/>
      <c r="B68" s="6"/>
      <c r="C68" s="6"/>
      <c r="D68" s="6"/>
    </row>
    <row r="69" spans="1:4" ht="21.75" customHeight="1" x14ac:dyDescent="0.25">
      <c r="A69" s="5"/>
      <c r="B69" s="6"/>
      <c r="C69" s="6"/>
      <c r="D69" s="6"/>
    </row>
    <row r="70" spans="1:4" ht="21.75" customHeight="1" x14ac:dyDescent="0.25">
      <c r="A70" s="5"/>
      <c r="B70" s="6"/>
      <c r="C70" s="6"/>
      <c r="D70" s="6"/>
    </row>
    <row r="71" spans="1:4" ht="21.75" customHeight="1" x14ac:dyDescent="0.25">
      <c r="A71" s="5"/>
      <c r="B71" s="6"/>
      <c r="C71" s="6"/>
      <c r="D71" s="6"/>
    </row>
    <row r="72" spans="1:4" ht="21.75" customHeight="1" x14ac:dyDescent="0.25">
      <c r="A72" s="5"/>
      <c r="B72" s="6"/>
      <c r="C72" s="6"/>
      <c r="D72" s="6"/>
    </row>
    <row r="73" spans="1:4" ht="21.75" customHeight="1" x14ac:dyDescent="0.25">
      <c r="A73" s="5"/>
      <c r="B73" s="6"/>
      <c r="C73" s="6"/>
      <c r="D73" s="6"/>
    </row>
    <row r="74" spans="1:4" ht="21.75" customHeight="1" x14ac:dyDescent="0.25">
      <c r="A74" s="5"/>
      <c r="B74" s="6"/>
      <c r="C74" s="6"/>
      <c r="D74" s="6"/>
    </row>
    <row r="75" spans="1:4" ht="21.75" customHeight="1" x14ac:dyDescent="0.25">
      <c r="A75" s="5"/>
      <c r="B75" s="6"/>
      <c r="C75" s="6"/>
      <c r="D75" s="6"/>
    </row>
    <row r="76" spans="1:4" ht="21.75" customHeight="1" x14ac:dyDescent="0.25">
      <c r="A76" s="5"/>
      <c r="B76" s="6"/>
      <c r="C76" s="6"/>
      <c r="D76" s="6"/>
    </row>
    <row r="77" spans="1:4" ht="21.75" customHeight="1" x14ac:dyDescent="0.25">
      <c r="A77" s="5"/>
      <c r="B77" s="6"/>
      <c r="C77" s="6"/>
      <c r="D77" s="6"/>
    </row>
    <row r="78" spans="1:4" ht="21.75" customHeight="1" x14ac:dyDescent="0.25">
      <c r="A78" s="5"/>
      <c r="B78" s="6"/>
      <c r="C78" s="6"/>
      <c r="D78" s="6"/>
    </row>
    <row r="79" spans="1:4" ht="21.75" customHeight="1" x14ac:dyDescent="0.25">
      <c r="A79" s="5"/>
      <c r="B79" s="6"/>
      <c r="C79" s="6"/>
      <c r="D79" s="6"/>
    </row>
    <row r="80" spans="1:4" ht="21.75" customHeight="1" x14ac:dyDescent="0.25">
      <c r="A80" s="5"/>
      <c r="B80" s="6"/>
      <c r="C80" s="6"/>
      <c r="D80" s="6"/>
    </row>
    <row r="81" spans="1:4" ht="21.75" customHeight="1" x14ac:dyDescent="0.25">
      <c r="A81" s="5"/>
      <c r="B81" s="6"/>
      <c r="C81" s="6"/>
      <c r="D81" s="6"/>
    </row>
    <row r="82" spans="1:4" ht="21.75" customHeight="1" x14ac:dyDescent="0.25">
      <c r="A82" s="5"/>
      <c r="B82" s="6"/>
      <c r="C82" s="6"/>
      <c r="D82" s="6"/>
    </row>
    <row r="83" spans="1:4" ht="21.75" customHeight="1" x14ac:dyDescent="0.25">
      <c r="A83" s="5"/>
      <c r="B83" s="6"/>
      <c r="C83" s="6"/>
      <c r="D83" s="6"/>
    </row>
    <row r="84" spans="1:4" ht="21.75" customHeight="1" x14ac:dyDescent="0.25">
      <c r="A84" s="5"/>
      <c r="B84" s="6"/>
      <c r="C84" s="6"/>
      <c r="D84" s="6"/>
    </row>
    <row r="85" spans="1:4" ht="21.75" customHeight="1" x14ac:dyDescent="0.25">
      <c r="A85" s="5"/>
      <c r="B85" s="6"/>
      <c r="C85" s="6"/>
      <c r="D85" s="6"/>
    </row>
    <row r="86" spans="1:4" ht="21.75" customHeight="1" x14ac:dyDescent="0.25">
      <c r="A86" s="5"/>
      <c r="B86" s="6"/>
      <c r="C86" s="6"/>
      <c r="D86" s="6"/>
    </row>
    <row r="87" spans="1:4" ht="21.75" customHeight="1" x14ac:dyDescent="0.25">
      <c r="A87" s="5"/>
      <c r="B87" s="6"/>
      <c r="C87" s="6"/>
      <c r="D87" s="6"/>
    </row>
    <row r="88" spans="1:4" ht="21.75" customHeight="1" x14ac:dyDescent="0.25">
      <c r="A88" s="5"/>
      <c r="B88" s="6"/>
      <c r="C88" s="6"/>
      <c r="D88" s="6"/>
    </row>
    <row r="89" spans="1:4" ht="21.75" customHeight="1" x14ac:dyDescent="0.25">
      <c r="A89" s="5"/>
      <c r="B89" s="6"/>
      <c r="C89" s="6"/>
      <c r="D89" s="6"/>
    </row>
    <row r="90" spans="1:4" ht="21.75" customHeight="1" x14ac:dyDescent="0.25">
      <c r="A90" s="5"/>
      <c r="B90" s="6"/>
      <c r="C90" s="6"/>
      <c r="D90" s="6"/>
    </row>
    <row r="91" spans="1:4" ht="21.75" customHeight="1" x14ac:dyDescent="0.25">
      <c r="A91" s="5"/>
      <c r="B91" s="6"/>
      <c r="C91" s="6"/>
      <c r="D91" s="6"/>
    </row>
    <row r="92" spans="1:4" ht="21.75" customHeight="1" x14ac:dyDescent="0.25">
      <c r="A92" s="5"/>
      <c r="B92" s="6"/>
      <c r="C92" s="6"/>
      <c r="D92" s="6"/>
    </row>
    <row r="93" spans="1:4" ht="21.75" customHeight="1" x14ac:dyDescent="0.25">
      <c r="A93" s="5"/>
      <c r="B93" s="6"/>
      <c r="C93" s="6"/>
      <c r="D93" s="6"/>
    </row>
    <row r="94" spans="1:4" ht="21.75" customHeight="1" x14ac:dyDescent="0.25">
      <c r="A94" s="5"/>
      <c r="B94" s="6"/>
      <c r="C94" s="6"/>
      <c r="D94" s="6"/>
    </row>
    <row r="95" spans="1:4" ht="21.75" customHeight="1" x14ac:dyDescent="0.25">
      <c r="A95" s="5"/>
      <c r="B95" s="6"/>
      <c r="C95" s="6"/>
      <c r="D95" s="6"/>
    </row>
    <row r="96" spans="1:4" ht="21.75" customHeight="1" x14ac:dyDescent="0.25">
      <c r="A96" s="5"/>
      <c r="B96" s="6"/>
      <c r="C96" s="6"/>
      <c r="D96" s="6"/>
    </row>
    <row r="97" spans="1:4" ht="21.75" customHeight="1" x14ac:dyDescent="0.25">
      <c r="A97" s="5"/>
      <c r="B97" s="6"/>
      <c r="C97" s="6"/>
      <c r="D97" s="6"/>
    </row>
    <row r="98" spans="1:4" ht="21.75" customHeight="1" x14ac:dyDescent="0.25">
      <c r="A98" s="5"/>
      <c r="B98" s="6"/>
      <c r="C98" s="6"/>
      <c r="D98" s="6"/>
    </row>
    <row r="99" spans="1:4" ht="21.75" customHeight="1" x14ac:dyDescent="0.25">
      <c r="A99" s="5"/>
      <c r="B99" s="6"/>
      <c r="C99" s="6"/>
      <c r="D99" s="6"/>
    </row>
    <row r="100" spans="1:4" ht="21.75" customHeight="1" x14ac:dyDescent="0.25">
      <c r="A100" s="5"/>
      <c r="B100" s="6"/>
      <c r="C100" s="6"/>
      <c r="D100" s="6"/>
    </row>
    <row r="101" spans="1:4" ht="21.75" customHeight="1" x14ac:dyDescent="0.25">
      <c r="A101" s="5"/>
      <c r="B101" s="6"/>
      <c r="C101" s="6"/>
      <c r="D101" s="6"/>
    </row>
    <row r="102" spans="1:4" ht="21.75" customHeight="1" x14ac:dyDescent="0.25">
      <c r="A102" s="5"/>
      <c r="B102" s="6"/>
      <c r="C102" s="6"/>
      <c r="D102" s="6"/>
    </row>
    <row r="103" spans="1:4" ht="21.75" customHeight="1" x14ac:dyDescent="0.25">
      <c r="A103" s="5"/>
      <c r="B103" s="6"/>
      <c r="C103" s="6"/>
      <c r="D103" s="6"/>
    </row>
    <row r="104" spans="1:4" ht="21.75" customHeight="1" x14ac:dyDescent="0.25">
      <c r="A104" s="5"/>
      <c r="B104" s="6"/>
      <c r="C104" s="6"/>
      <c r="D104" s="6"/>
    </row>
    <row r="105" spans="1:4" ht="21.75" customHeight="1" x14ac:dyDescent="0.25">
      <c r="A105" s="5"/>
      <c r="B105" s="6"/>
      <c r="C105" s="6"/>
      <c r="D105" s="6"/>
    </row>
    <row r="106" spans="1:4" ht="21.75" customHeight="1" x14ac:dyDescent="0.25">
      <c r="A106" s="5"/>
      <c r="B106" s="6"/>
      <c r="C106" s="6"/>
      <c r="D106" s="6"/>
    </row>
    <row r="107" spans="1:4" ht="21.75" customHeight="1" x14ac:dyDescent="0.25">
      <c r="A107" s="5"/>
      <c r="B107" s="6"/>
      <c r="C107" s="6"/>
      <c r="D107" s="6"/>
    </row>
  </sheetData>
  <sheetProtection password="DC18" sheet="1" objects="1" scenarios="1"/>
  <mergeCells count="6">
    <mergeCell ref="A1:D1"/>
    <mergeCell ref="A2:D2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CA8"/>
    <pageSetUpPr fitToPage="1"/>
  </sheetPr>
  <dimension ref="A1:Z108"/>
  <sheetViews>
    <sheetView zoomScaleNormal="100" workbookViewId="0">
      <pane xSplit="5" ySplit="7" topLeftCell="F8" activePane="bottomRight" state="frozen"/>
      <selection activeCell="A8" sqref="A8"/>
      <selection pane="topRight" activeCell="A8" sqref="A8"/>
      <selection pane="bottomLeft" activeCell="A8" sqref="A8"/>
      <selection pane="bottomRight" activeCell="F9" sqref="F9"/>
    </sheetView>
  </sheetViews>
  <sheetFormatPr baseColWidth="10" defaultColWidth="11.42578125" defaultRowHeight="14.25" x14ac:dyDescent="0.25"/>
  <cols>
    <col min="1" max="1" width="11.42578125" style="3" hidden="1" customWidth="1"/>
    <col min="2" max="2" width="9.42578125" style="3" customWidth="1"/>
    <col min="3" max="3" width="28.5703125" style="3" customWidth="1"/>
    <col min="4" max="4" width="25.7109375" style="3" customWidth="1"/>
    <col min="5" max="5" width="12.140625" style="3" customWidth="1"/>
    <col min="6" max="23" width="14.7109375" style="3" customWidth="1"/>
    <col min="24" max="24" width="13.85546875" style="3" customWidth="1"/>
    <col min="25" max="25" width="12.28515625" style="3" customWidth="1"/>
    <col min="26" max="26" width="17.7109375" style="3" customWidth="1"/>
    <col min="27" max="16384" width="11.42578125" style="3"/>
  </cols>
  <sheetData>
    <row r="1" spans="1:26" ht="34.15" customHeight="1" x14ac:dyDescent="0.25">
      <c r="B1" s="91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s="10" customFormat="1" ht="35.25" x14ac:dyDescent="0.25">
      <c r="B2" s="94" t="s">
        <v>51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11" customFormat="1" ht="28.5" customHeight="1" x14ac:dyDescent="0.25">
      <c r="B3" s="110" t="s">
        <v>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11"/>
      <c r="Z3" s="111"/>
    </row>
    <row r="4" spans="1:26" s="11" customFormat="1" ht="28.5" customHeight="1" x14ac:dyDescent="0.25">
      <c r="B4" s="79"/>
      <c r="C4" s="79"/>
      <c r="D4" s="79"/>
      <c r="E4" s="79"/>
      <c r="F4" s="116" t="s">
        <v>57</v>
      </c>
      <c r="G4" s="116"/>
      <c r="H4" s="116"/>
      <c r="I4" s="116"/>
      <c r="J4" s="116"/>
      <c r="K4" s="116"/>
      <c r="L4" s="116"/>
      <c r="M4" s="116"/>
      <c r="N4" s="116"/>
      <c r="O4" s="117" t="s">
        <v>58</v>
      </c>
      <c r="P4" s="117"/>
      <c r="Q4" s="117"/>
      <c r="R4" s="117"/>
      <c r="S4" s="117"/>
      <c r="T4" s="117"/>
      <c r="U4" s="117"/>
      <c r="V4" s="117"/>
      <c r="W4" s="117"/>
      <c r="X4" s="79"/>
      <c r="Y4" s="79"/>
      <c r="Z4" s="79"/>
    </row>
    <row r="5" spans="1:26" ht="27" customHeight="1" x14ac:dyDescent="0.25">
      <c r="A5" s="89" t="s">
        <v>1</v>
      </c>
      <c r="B5" s="118" t="s">
        <v>26</v>
      </c>
      <c r="C5" s="92" t="s">
        <v>24</v>
      </c>
      <c r="D5" s="92" t="s">
        <v>16</v>
      </c>
      <c r="E5" s="92" t="s">
        <v>53</v>
      </c>
      <c r="F5" s="95" t="s">
        <v>43</v>
      </c>
      <c r="G5" s="96"/>
      <c r="H5" s="97"/>
      <c r="I5" s="100" t="s">
        <v>48</v>
      </c>
      <c r="J5" s="101"/>
      <c r="K5" s="102"/>
      <c r="L5" s="105" t="s">
        <v>49</v>
      </c>
      <c r="M5" s="106"/>
      <c r="N5" s="107"/>
      <c r="O5" s="95" t="s">
        <v>43</v>
      </c>
      <c r="P5" s="96"/>
      <c r="Q5" s="97"/>
      <c r="R5" s="100" t="s">
        <v>48</v>
      </c>
      <c r="S5" s="101"/>
      <c r="T5" s="102"/>
      <c r="U5" s="105" t="s">
        <v>49</v>
      </c>
      <c r="V5" s="106"/>
      <c r="W5" s="107"/>
      <c r="X5" s="112" t="s">
        <v>37</v>
      </c>
      <c r="Y5" s="114" t="s">
        <v>12</v>
      </c>
      <c r="Z5" s="87" t="s">
        <v>1</v>
      </c>
    </row>
    <row r="6" spans="1:26" ht="27" customHeight="1" x14ac:dyDescent="0.25">
      <c r="A6" s="90"/>
      <c r="B6" s="118"/>
      <c r="C6" s="92"/>
      <c r="D6" s="92"/>
      <c r="E6" s="93"/>
      <c r="F6" s="98" t="s">
        <v>44</v>
      </c>
      <c r="G6" s="98"/>
      <c r="H6" s="99"/>
      <c r="I6" s="103" t="s">
        <v>44</v>
      </c>
      <c r="J6" s="103"/>
      <c r="K6" s="104"/>
      <c r="L6" s="108" t="s">
        <v>44</v>
      </c>
      <c r="M6" s="108"/>
      <c r="N6" s="109"/>
      <c r="O6" s="98" t="s">
        <v>44</v>
      </c>
      <c r="P6" s="98"/>
      <c r="Q6" s="99"/>
      <c r="R6" s="103" t="s">
        <v>44</v>
      </c>
      <c r="S6" s="103"/>
      <c r="T6" s="104"/>
      <c r="U6" s="108" t="s">
        <v>44</v>
      </c>
      <c r="V6" s="108"/>
      <c r="W6" s="109"/>
      <c r="X6" s="113"/>
      <c r="Y6" s="115"/>
      <c r="Z6" s="88"/>
    </row>
    <row r="7" spans="1:26" ht="47.45" customHeight="1" x14ac:dyDescent="0.25">
      <c r="A7" s="90"/>
      <c r="B7" s="118"/>
      <c r="C7" s="92"/>
      <c r="D7" s="92"/>
      <c r="E7" s="93"/>
      <c r="F7" s="65" t="s">
        <v>45</v>
      </c>
      <c r="G7" s="65" t="s">
        <v>46</v>
      </c>
      <c r="H7" s="66" t="s">
        <v>47</v>
      </c>
      <c r="I7" s="65" t="s">
        <v>45</v>
      </c>
      <c r="J7" s="65" t="s">
        <v>46</v>
      </c>
      <c r="K7" s="66" t="s">
        <v>47</v>
      </c>
      <c r="L7" s="65" t="s">
        <v>45</v>
      </c>
      <c r="M7" s="65" t="s">
        <v>46</v>
      </c>
      <c r="N7" s="67" t="s">
        <v>47</v>
      </c>
      <c r="O7" s="65" t="s">
        <v>45</v>
      </c>
      <c r="P7" s="65" t="s">
        <v>46</v>
      </c>
      <c r="Q7" s="66" t="s">
        <v>47</v>
      </c>
      <c r="R7" s="65" t="s">
        <v>45</v>
      </c>
      <c r="S7" s="65" t="s">
        <v>46</v>
      </c>
      <c r="T7" s="66" t="s">
        <v>47</v>
      </c>
      <c r="U7" s="65" t="s">
        <v>45</v>
      </c>
      <c r="V7" s="65" t="s">
        <v>46</v>
      </c>
      <c r="W7" s="67" t="s">
        <v>47</v>
      </c>
      <c r="X7" s="113"/>
      <c r="Y7" s="115"/>
      <c r="Z7" s="88"/>
    </row>
    <row r="8" spans="1:26" s="4" customFormat="1" ht="24" customHeight="1" x14ac:dyDescent="0.25">
      <c r="A8" s="12">
        <f>Z8</f>
        <v>2620.0001000000002</v>
      </c>
      <c r="B8" s="13">
        <f>'Équipes 1er cycle'!$A7</f>
        <v>0</v>
      </c>
      <c r="C8" s="14" t="str">
        <f>VLOOKUP($B8,'Équipes 1er cycle'!$A$7:$D$91,2,FALSE)</f>
        <v>Alexandre &amp; Alexandra</v>
      </c>
      <c r="D8" s="14" t="str">
        <f>VLOOKUP($B8,'Équipes 1er cycle'!$A$7:$D$91,3,FALSE)</f>
        <v>Super Catapulte</v>
      </c>
      <c r="E8" s="14">
        <f>VLOOKUP($B8,'Équipes 1er cycle'!$A$7:$D$91,4,FALSE)</f>
        <v>121</v>
      </c>
      <c r="F8" s="71">
        <v>2</v>
      </c>
      <c r="G8" s="14"/>
      <c r="H8" s="14">
        <v>1</v>
      </c>
      <c r="I8" s="14"/>
      <c r="J8" s="14"/>
      <c r="K8" s="14">
        <v>4</v>
      </c>
      <c r="L8" s="14"/>
      <c r="M8" s="14">
        <v>3</v>
      </c>
      <c r="N8" s="72"/>
      <c r="O8" s="71">
        <v>2</v>
      </c>
      <c r="P8" s="14"/>
      <c r="Q8" s="14">
        <v>1</v>
      </c>
      <c r="R8" s="14"/>
      <c r="S8" s="14"/>
      <c r="T8" s="14">
        <v>4</v>
      </c>
      <c r="U8" s="14"/>
      <c r="V8" s="14">
        <v>3</v>
      </c>
      <c r="W8" s="72"/>
      <c r="X8" s="64">
        <f>(F8*30)+(G8*350)+(H8*240)+(I8*20)+(J8*250)+(K8*140)+(L8*10)+(M8*150)+(N8*40)+(O8*30)+(P8*350)+(Q8*240)+(R8*20)+(S8*250)+(T8*140)+(U8*10)+(V8*150)+(W8*40)</f>
        <v>2620</v>
      </c>
      <c r="Y8" s="15"/>
      <c r="Z8" s="16">
        <f t="shared" ref="Z8:Z39" si="0">IFERROR($X8+IF(Y8="",0,1/Y8/1000),0)+(100-$B8)/1000000</f>
        <v>2620.0001000000002</v>
      </c>
    </row>
    <row r="9" spans="1:26" ht="24" customHeight="1" x14ac:dyDescent="0.25">
      <c r="A9" s="17">
        <f>Z9</f>
        <v>1E-4</v>
      </c>
      <c r="B9" s="18">
        <f>'Équipes 1er cycle'!$A8</f>
        <v>0</v>
      </c>
      <c r="C9" s="4" t="e">
        <f>VLOOKUP($B9,'Équipes 1er cycle'!$A$8:$D$107,2,FALSE)</f>
        <v>#N/A</v>
      </c>
      <c r="D9" s="4" t="e">
        <f>VLOOKUP($B9,'Équipes 1er cycle'!$A$8:$D$107,3,FALSE)</f>
        <v>#N/A</v>
      </c>
      <c r="E9" s="4" t="e">
        <f>VLOOKUP($B9,'Équipes 1er cycle'!$A$8:$D$107,4,FALSE)</f>
        <v>#N/A</v>
      </c>
      <c r="F9" s="77"/>
      <c r="G9" s="19"/>
      <c r="H9" s="19"/>
      <c r="I9" s="19"/>
      <c r="J9" s="19"/>
      <c r="K9" s="19"/>
      <c r="L9" s="19"/>
      <c r="M9" s="19"/>
      <c r="N9" s="68"/>
      <c r="O9" s="77"/>
      <c r="P9" s="19"/>
      <c r="Q9" s="19"/>
      <c r="R9" s="19"/>
      <c r="S9" s="19"/>
      <c r="T9" s="19"/>
      <c r="U9" s="19"/>
      <c r="V9" s="19"/>
      <c r="W9" s="19"/>
      <c r="X9" s="80">
        <f>(F9*30)+(G9*350)+(H9*240)+(I9*20)+(J9*250)+(K9*140)+(L9*10)+(M9*150)+(N9*40)+(O9*30)+(P9*350)+(Q9*240)+(R9*20)+(S9*250)+(T9*140)+(U9*10)+(V9*150)+(W9*40)</f>
        <v>0</v>
      </c>
      <c r="Y9" s="20"/>
      <c r="Z9" s="21">
        <f t="shared" si="0"/>
        <v>1E-4</v>
      </c>
    </row>
    <row r="10" spans="1:26" ht="24" customHeight="1" x14ac:dyDescent="0.25">
      <c r="A10" s="17">
        <f t="shared" ref="A10:A22" si="1">Z10</f>
        <v>1E-4</v>
      </c>
      <c r="B10" s="22">
        <f>'Équipes 1er cycle'!$A9</f>
        <v>0</v>
      </c>
      <c r="C10" s="4" t="e">
        <f>VLOOKUP($B10,'Équipes 1er cycle'!$A$8:$D$107,2,FALSE)</f>
        <v>#N/A</v>
      </c>
      <c r="D10" s="4" t="e">
        <f>VLOOKUP($B10,'Équipes 1er cycle'!$A$8:$D$107,3,FALSE)</f>
        <v>#N/A</v>
      </c>
      <c r="E10" s="4" t="e">
        <f>VLOOKUP($B10,'Équipes 1er cycle'!$A$8:$D$107,4,FALSE)</f>
        <v>#N/A</v>
      </c>
      <c r="F10" s="77"/>
      <c r="G10" s="19"/>
      <c r="H10" s="19"/>
      <c r="I10" s="19"/>
      <c r="J10" s="19"/>
      <c r="K10" s="19"/>
      <c r="L10" s="19"/>
      <c r="M10" s="19"/>
      <c r="N10" s="68"/>
      <c r="O10" s="77"/>
      <c r="P10" s="19"/>
      <c r="Q10" s="19"/>
      <c r="R10" s="19"/>
      <c r="S10" s="19"/>
      <c r="T10" s="19"/>
      <c r="U10" s="19"/>
      <c r="V10" s="19"/>
      <c r="W10" s="19"/>
      <c r="X10" s="81">
        <f t="shared" ref="X10:X73" si="2">(F10*30)+(G10*350)+(H10*240)+(I10*20)+(J10*250)+(K10*140)+(L10*10)+(M10*150)+(N10*40)+(O10*30)+(P10*350)+(Q10*240)+(R10*20)+(S10*250)+(T10*140)+(U10*10)+(V10*150)+(W10*40)</f>
        <v>0</v>
      </c>
      <c r="Y10" s="20"/>
      <c r="Z10" s="23">
        <f t="shared" si="0"/>
        <v>1E-4</v>
      </c>
    </row>
    <row r="11" spans="1:26" ht="24" customHeight="1" x14ac:dyDescent="0.25">
      <c r="A11" s="17">
        <f t="shared" si="1"/>
        <v>1E-4</v>
      </c>
      <c r="B11" s="22">
        <f>'Équipes 1er cycle'!$A10</f>
        <v>0</v>
      </c>
      <c r="C11" s="4" t="e">
        <f>VLOOKUP($B11,'Équipes 1er cycle'!$A$8:$D$107,2,FALSE)</f>
        <v>#N/A</v>
      </c>
      <c r="D11" s="4" t="e">
        <f>VLOOKUP($B11,'Équipes 1er cycle'!$A$8:$D$107,3,FALSE)</f>
        <v>#N/A</v>
      </c>
      <c r="E11" s="4" t="e">
        <f>VLOOKUP($B11,'Équipes 1er cycle'!$A$8:$D$107,4,FALSE)</f>
        <v>#N/A</v>
      </c>
      <c r="F11" s="77"/>
      <c r="G11" s="19"/>
      <c r="H11" s="19"/>
      <c r="I11" s="19"/>
      <c r="J11" s="19"/>
      <c r="K11" s="19"/>
      <c r="L11" s="19"/>
      <c r="M11" s="19"/>
      <c r="N11" s="68"/>
      <c r="O11" s="77"/>
      <c r="P11" s="19"/>
      <c r="Q11" s="19"/>
      <c r="R11" s="19"/>
      <c r="S11" s="19"/>
      <c r="T11" s="19"/>
      <c r="U11" s="19"/>
      <c r="V11" s="19"/>
      <c r="W11" s="19"/>
      <c r="X11" s="81">
        <f t="shared" si="2"/>
        <v>0</v>
      </c>
      <c r="Y11" s="20"/>
      <c r="Z11" s="23">
        <f t="shared" si="0"/>
        <v>1E-4</v>
      </c>
    </row>
    <row r="12" spans="1:26" ht="24" customHeight="1" x14ac:dyDescent="0.25">
      <c r="A12" s="17">
        <f t="shared" si="1"/>
        <v>1E-4</v>
      </c>
      <c r="B12" s="22">
        <f>'Équipes 1er cycle'!$A11</f>
        <v>0</v>
      </c>
      <c r="C12" s="4" t="e">
        <f>VLOOKUP($B12,'Équipes 1er cycle'!$A$8:$D$107,2,FALSE)</f>
        <v>#N/A</v>
      </c>
      <c r="D12" s="4" t="e">
        <f>VLOOKUP($B12,'Équipes 1er cycle'!$A$8:$D$107,3,FALSE)</f>
        <v>#N/A</v>
      </c>
      <c r="E12" s="4" t="e">
        <f>VLOOKUP($B12,'Équipes 1er cycle'!$A$8:$D$107,4,FALSE)</f>
        <v>#N/A</v>
      </c>
      <c r="F12" s="77"/>
      <c r="G12" s="19"/>
      <c r="H12" s="19"/>
      <c r="I12" s="19"/>
      <c r="J12" s="19"/>
      <c r="K12" s="19"/>
      <c r="L12" s="19"/>
      <c r="M12" s="19"/>
      <c r="N12" s="68"/>
      <c r="O12" s="77"/>
      <c r="P12" s="19"/>
      <c r="Q12" s="19"/>
      <c r="R12" s="19"/>
      <c r="S12" s="19"/>
      <c r="T12" s="19"/>
      <c r="U12" s="19"/>
      <c r="V12" s="19"/>
      <c r="W12" s="19"/>
      <c r="X12" s="81">
        <f t="shared" si="2"/>
        <v>0</v>
      </c>
      <c r="Y12" s="20"/>
      <c r="Z12" s="23">
        <f t="shared" si="0"/>
        <v>1E-4</v>
      </c>
    </row>
    <row r="13" spans="1:26" ht="24" customHeight="1" x14ac:dyDescent="0.25">
      <c r="A13" s="17">
        <f t="shared" si="1"/>
        <v>1E-4</v>
      </c>
      <c r="B13" s="22">
        <f>'Équipes 1er cycle'!$A12</f>
        <v>0</v>
      </c>
      <c r="C13" s="4" t="e">
        <f>VLOOKUP($B13,'Équipes 1er cycle'!$A$8:$D$107,2,FALSE)</f>
        <v>#N/A</v>
      </c>
      <c r="D13" s="4" t="e">
        <f>VLOOKUP($B13,'Équipes 1er cycle'!$A$8:$D$107,3,FALSE)</f>
        <v>#N/A</v>
      </c>
      <c r="E13" s="4" t="e">
        <f>VLOOKUP($B13,'Équipes 1er cycle'!$A$8:$D$107,4,FALSE)</f>
        <v>#N/A</v>
      </c>
      <c r="F13" s="77"/>
      <c r="G13" s="19"/>
      <c r="H13" s="19"/>
      <c r="I13" s="19"/>
      <c r="J13" s="19"/>
      <c r="K13" s="19"/>
      <c r="L13" s="19"/>
      <c r="M13" s="19"/>
      <c r="N13" s="68"/>
      <c r="O13" s="77"/>
      <c r="P13" s="19"/>
      <c r="Q13" s="19"/>
      <c r="R13" s="19"/>
      <c r="S13" s="19"/>
      <c r="T13" s="19"/>
      <c r="U13" s="19"/>
      <c r="V13" s="19"/>
      <c r="W13" s="19"/>
      <c r="X13" s="81">
        <f t="shared" si="2"/>
        <v>0</v>
      </c>
      <c r="Y13" s="20"/>
      <c r="Z13" s="23">
        <f t="shared" si="0"/>
        <v>1E-4</v>
      </c>
    </row>
    <row r="14" spans="1:26" ht="24" customHeight="1" x14ac:dyDescent="0.25">
      <c r="A14" s="17">
        <f t="shared" si="1"/>
        <v>1E-4</v>
      </c>
      <c r="B14" s="22">
        <f>'Équipes 1er cycle'!$A13</f>
        <v>0</v>
      </c>
      <c r="C14" s="4" t="e">
        <f>VLOOKUP($B14,'Équipes 1er cycle'!$A$8:$D$107,2,FALSE)</f>
        <v>#N/A</v>
      </c>
      <c r="D14" s="4" t="e">
        <f>VLOOKUP($B14,'Équipes 1er cycle'!$A$8:$D$107,3,FALSE)</f>
        <v>#N/A</v>
      </c>
      <c r="E14" s="4" t="e">
        <f>VLOOKUP($B14,'Équipes 1er cycle'!$A$8:$D$107,4,FALSE)</f>
        <v>#N/A</v>
      </c>
      <c r="F14" s="77"/>
      <c r="G14" s="19"/>
      <c r="H14" s="19"/>
      <c r="I14" s="19"/>
      <c r="J14" s="19"/>
      <c r="K14" s="19"/>
      <c r="L14" s="19"/>
      <c r="M14" s="19"/>
      <c r="N14" s="68"/>
      <c r="O14" s="77"/>
      <c r="P14" s="19"/>
      <c r="Q14" s="19"/>
      <c r="R14" s="19"/>
      <c r="S14" s="19"/>
      <c r="T14" s="19"/>
      <c r="U14" s="19"/>
      <c r="V14" s="19"/>
      <c r="W14" s="19"/>
      <c r="X14" s="81">
        <f t="shared" si="2"/>
        <v>0</v>
      </c>
      <c r="Y14" s="20"/>
      <c r="Z14" s="23">
        <f t="shared" si="0"/>
        <v>1E-4</v>
      </c>
    </row>
    <row r="15" spans="1:26" ht="24" customHeight="1" x14ac:dyDescent="0.25">
      <c r="A15" s="17">
        <f t="shared" si="1"/>
        <v>1E-4</v>
      </c>
      <c r="B15" s="22">
        <f>'Équipes 1er cycle'!$A14</f>
        <v>0</v>
      </c>
      <c r="C15" s="4" t="e">
        <f>VLOOKUP($B15,'Équipes 1er cycle'!$A$8:$D$107,2,FALSE)</f>
        <v>#N/A</v>
      </c>
      <c r="D15" s="4" t="e">
        <f>VLOOKUP($B15,'Équipes 1er cycle'!$A$8:$D$107,3,FALSE)</f>
        <v>#N/A</v>
      </c>
      <c r="E15" s="4" t="e">
        <f>VLOOKUP($B15,'Équipes 1er cycle'!$A$8:$D$107,4,FALSE)</f>
        <v>#N/A</v>
      </c>
      <c r="F15" s="77"/>
      <c r="G15" s="19"/>
      <c r="H15" s="19"/>
      <c r="I15" s="19"/>
      <c r="J15" s="19"/>
      <c r="K15" s="19"/>
      <c r="L15" s="19"/>
      <c r="M15" s="19"/>
      <c r="N15" s="68"/>
      <c r="O15" s="77"/>
      <c r="P15" s="19"/>
      <c r="Q15" s="19"/>
      <c r="R15" s="19"/>
      <c r="S15" s="19"/>
      <c r="T15" s="19"/>
      <c r="U15" s="19"/>
      <c r="V15" s="19"/>
      <c r="W15" s="19"/>
      <c r="X15" s="81">
        <f t="shared" si="2"/>
        <v>0</v>
      </c>
      <c r="Y15" s="20"/>
      <c r="Z15" s="23">
        <f t="shared" si="0"/>
        <v>1E-4</v>
      </c>
    </row>
    <row r="16" spans="1:26" ht="24" customHeight="1" x14ac:dyDescent="0.25">
      <c r="A16" s="17">
        <f t="shared" si="1"/>
        <v>1E-4</v>
      </c>
      <c r="B16" s="22">
        <f>'Équipes 1er cycle'!$A15</f>
        <v>0</v>
      </c>
      <c r="C16" s="4" t="e">
        <f>VLOOKUP($B16,'Équipes 1er cycle'!$A$8:$D$107,2,FALSE)</f>
        <v>#N/A</v>
      </c>
      <c r="D16" s="4" t="e">
        <f>VLOOKUP($B16,'Équipes 1er cycle'!$A$8:$D$107,3,FALSE)</f>
        <v>#N/A</v>
      </c>
      <c r="E16" s="4" t="e">
        <f>VLOOKUP($B16,'Équipes 1er cycle'!$A$8:$D$107,4,FALSE)</f>
        <v>#N/A</v>
      </c>
      <c r="F16" s="77"/>
      <c r="G16" s="19"/>
      <c r="H16" s="19"/>
      <c r="I16" s="19"/>
      <c r="J16" s="19"/>
      <c r="K16" s="19"/>
      <c r="L16" s="19"/>
      <c r="M16" s="19"/>
      <c r="N16" s="68"/>
      <c r="O16" s="77"/>
      <c r="P16" s="19"/>
      <c r="Q16" s="19"/>
      <c r="R16" s="19"/>
      <c r="S16" s="19"/>
      <c r="T16" s="19"/>
      <c r="U16" s="19"/>
      <c r="V16" s="19"/>
      <c r="W16" s="19"/>
      <c r="X16" s="81">
        <f t="shared" si="2"/>
        <v>0</v>
      </c>
      <c r="Y16" s="20"/>
      <c r="Z16" s="23">
        <f t="shared" si="0"/>
        <v>1E-4</v>
      </c>
    </row>
    <row r="17" spans="1:26" ht="24" customHeight="1" x14ac:dyDescent="0.25">
      <c r="A17" s="17">
        <f t="shared" si="1"/>
        <v>1E-4</v>
      </c>
      <c r="B17" s="22">
        <f>'Équipes 1er cycle'!$A16</f>
        <v>0</v>
      </c>
      <c r="C17" s="4" t="e">
        <f>VLOOKUP($B17,'Équipes 1er cycle'!$A$8:$D$107,2,FALSE)</f>
        <v>#N/A</v>
      </c>
      <c r="D17" s="4" t="e">
        <f>VLOOKUP($B17,'Équipes 1er cycle'!$A$8:$D$107,3,FALSE)</f>
        <v>#N/A</v>
      </c>
      <c r="E17" s="4" t="e">
        <f>VLOOKUP($B17,'Équipes 1er cycle'!$A$8:$D$107,4,FALSE)</f>
        <v>#N/A</v>
      </c>
      <c r="F17" s="77"/>
      <c r="G17" s="19"/>
      <c r="H17" s="19"/>
      <c r="I17" s="19"/>
      <c r="J17" s="19"/>
      <c r="K17" s="19"/>
      <c r="L17" s="19"/>
      <c r="M17" s="19"/>
      <c r="N17" s="68"/>
      <c r="O17" s="77"/>
      <c r="P17" s="19"/>
      <c r="Q17" s="19"/>
      <c r="R17" s="19"/>
      <c r="S17" s="19"/>
      <c r="T17" s="19"/>
      <c r="U17" s="19"/>
      <c r="V17" s="19"/>
      <c r="W17" s="19"/>
      <c r="X17" s="81">
        <f t="shared" si="2"/>
        <v>0</v>
      </c>
      <c r="Y17" s="20"/>
      <c r="Z17" s="23">
        <f t="shared" si="0"/>
        <v>1E-4</v>
      </c>
    </row>
    <row r="18" spans="1:26" ht="24" customHeight="1" x14ac:dyDescent="0.25">
      <c r="A18" s="17">
        <f t="shared" si="1"/>
        <v>1E-4</v>
      </c>
      <c r="B18" s="22">
        <f>'Équipes 1er cycle'!$A17</f>
        <v>0</v>
      </c>
      <c r="C18" s="4" t="e">
        <f>VLOOKUP($B18,'Équipes 1er cycle'!$A$8:$D$107,2,FALSE)</f>
        <v>#N/A</v>
      </c>
      <c r="D18" s="4" t="e">
        <f>VLOOKUP($B18,'Équipes 1er cycle'!$A$8:$D$107,3,FALSE)</f>
        <v>#N/A</v>
      </c>
      <c r="E18" s="4" t="e">
        <f>VLOOKUP($B18,'Équipes 1er cycle'!$A$8:$D$107,4,FALSE)</f>
        <v>#N/A</v>
      </c>
      <c r="F18" s="77"/>
      <c r="G18" s="19"/>
      <c r="H18" s="19"/>
      <c r="I18" s="19"/>
      <c r="J18" s="19"/>
      <c r="K18" s="19"/>
      <c r="L18" s="19"/>
      <c r="M18" s="19"/>
      <c r="N18" s="68"/>
      <c r="O18" s="77"/>
      <c r="P18" s="19"/>
      <c r="Q18" s="19"/>
      <c r="R18" s="19"/>
      <c r="S18" s="19"/>
      <c r="T18" s="19"/>
      <c r="U18" s="19"/>
      <c r="V18" s="19"/>
      <c r="W18" s="19"/>
      <c r="X18" s="81">
        <f t="shared" si="2"/>
        <v>0</v>
      </c>
      <c r="Y18" s="20"/>
      <c r="Z18" s="23">
        <f t="shared" si="0"/>
        <v>1E-4</v>
      </c>
    </row>
    <row r="19" spans="1:26" ht="24" customHeight="1" x14ac:dyDescent="0.25">
      <c r="A19" s="17">
        <f t="shared" si="1"/>
        <v>1E-4</v>
      </c>
      <c r="B19" s="22">
        <f>'Équipes 1er cycle'!$A18</f>
        <v>0</v>
      </c>
      <c r="C19" s="4" t="e">
        <f>VLOOKUP($B19,'Équipes 1er cycle'!$A$8:$D$107,2,FALSE)</f>
        <v>#N/A</v>
      </c>
      <c r="D19" s="4" t="e">
        <f>VLOOKUP($B19,'Équipes 1er cycle'!$A$8:$D$107,3,FALSE)</f>
        <v>#N/A</v>
      </c>
      <c r="E19" s="4" t="e">
        <f>VLOOKUP($B19,'Équipes 1er cycle'!$A$8:$D$107,4,FALSE)</f>
        <v>#N/A</v>
      </c>
      <c r="F19" s="77"/>
      <c r="G19" s="19"/>
      <c r="H19" s="19"/>
      <c r="I19" s="19"/>
      <c r="J19" s="19"/>
      <c r="K19" s="19"/>
      <c r="L19" s="19"/>
      <c r="M19" s="19"/>
      <c r="N19" s="68"/>
      <c r="O19" s="77"/>
      <c r="P19" s="19"/>
      <c r="Q19" s="19"/>
      <c r="R19" s="19"/>
      <c r="S19" s="19"/>
      <c r="T19" s="19"/>
      <c r="U19" s="19"/>
      <c r="V19" s="19"/>
      <c r="W19" s="19"/>
      <c r="X19" s="81">
        <f t="shared" si="2"/>
        <v>0</v>
      </c>
      <c r="Y19" s="20"/>
      <c r="Z19" s="23">
        <f t="shared" si="0"/>
        <v>1E-4</v>
      </c>
    </row>
    <row r="20" spans="1:26" ht="24" customHeight="1" x14ac:dyDescent="0.25">
      <c r="A20" s="17">
        <f t="shared" si="1"/>
        <v>1E-4</v>
      </c>
      <c r="B20" s="22">
        <f>'Équipes 1er cycle'!$A19</f>
        <v>0</v>
      </c>
      <c r="C20" s="4" t="e">
        <f>VLOOKUP($B20,'Équipes 1er cycle'!$A$8:$D$107,2,FALSE)</f>
        <v>#N/A</v>
      </c>
      <c r="D20" s="4" t="e">
        <f>VLOOKUP($B20,'Équipes 1er cycle'!$A$8:$D$107,3,FALSE)</f>
        <v>#N/A</v>
      </c>
      <c r="E20" s="4" t="e">
        <f>VLOOKUP($B20,'Équipes 1er cycle'!$A$8:$D$107,4,FALSE)</f>
        <v>#N/A</v>
      </c>
      <c r="F20" s="77"/>
      <c r="G20" s="19"/>
      <c r="H20" s="19"/>
      <c r="I20" s="19"/>
      <c r="J20" s="19"/>
      <c r="K20" s="19"/>
      <c r="L20" s="19"/>
      <c r="M20" s="19"/>
      <c r="N20" s="68"/>
      <c r="O20" s="77"/>
      <c r="P20" s="19"/>
      <c r="Q20" s="19"/>
      <c r="R20" s="19"/>
      <c r="S20" s="19"/>
      <c r="T20" s="19"/>
      <c r="U20" s="19"/>
      <c r="V20" s="19"/>
      <c r="W20" s="19"/>
      <c r="X20" s="81">
        <f t="shared" si="2"/>
        <v>0</v>
      </c>
      <c r="Y20" s="20"/>
      <c r="Z20" s="23">
        <f t="shared" si="0"/>
        <v>1E-4</v>
      </c>
    </row>
    <row r="21" spans="1:26" ht="24" customHeight="1" x14ac:dyDescent="0.25">
      <c r="A21" s="17">
        <f t="shared" si="1"/>
        <v>1E-4</v>
      </c>
      <c r="B21" s="22">
        <f>'Équipes 1er cycle'!$A20</f>
        <v>0</v>
      </c>
      <c r="C21" s="4" t="e">
        <f>VLOOKUP($B21,'Équipes 1er cycle'!$A$8:$D$107,2,FALSE)</f>
        <v>#N/A</v>
      </c>
      <c r="D21" s="4" t="e">
        <f>VLOOKUP($B21,'Équipes 1er cycle'!$A$8:$D$107,3,FALSE)</f>
        <v>#N/A</v>
      </c>
      <c r="E21" s="4" t="e">
        <f>VLOOKUP($B21,'Équipes 1er cycle'!$A$8:$D$107,4,FALSE)</f>
        <v>#N/A</v>
      </c>
      <c r="F21" s="77"/>
      <c r="G21" s="19"/>
      <c r="H21" s="19"/>
      <c r="I21" s="19"/>
      <c r="J21" s="19"/>
      <c r="K21" s="19"/>
      <c r="L21" s="19"/>
      <c r="M21" s="19"/>
      <c r="N21" s="68"/>
      <c r="O21" s="77"/>
      <c r="P21" s="19"/>
      <c r="Q21" s="19"/>
      <c r="R21" s="19"/>
      <c r="S21" s="19"/>
      <c r="T21" s="19"/>
      <c r="U21" s="19"/>
      <c r="V21" s="19"/>
      <c r="W21" s="19"/>
      <c r="X21" s="81">
        <f t="shared" si="2"/>
        <v>0</v>
      </c>
      <c r="Y21" s="20"/>
      <c r="Z21" s="23">
        <f t="shared" si="0"/>
        <v>1E-4</v>
      </c>
    </row>
    <row r="22" spans="1:26" ht="24" customHeight="1" x14ac:dyDescent="0.25">
      <c r="A22" s="17">
        <f t="shared" si="1"/>
        <v>1E-4</v>
      </c>
      <c r="B22" s="22">
        <f>'Équipes 1er cycle'!$A21</f>
        <v>0</v>
      </c>
      <c r="C22" s="4" t="e">
        <f>VLOOKUP($B22,'Équipes 1er cycle'!$A$8:$D$107,2,FALSE)</f>
        <v>#N/A</v>
      </c>
      <c r="D22" s="4" t="e">
        <f>VLOOKUP($B22,'Équipes 1er cycle'!$A$8:$D$107,3,FALSE)</f>
        <v>#N/A</v>
      </c>
      <c r="E22" s="4" t="e">
        <f>VLOOKUP($B22,'Équipes 1er cycle'!$A$8:$D$107,4,FALSE)</f>
        <v>#N/A</v>
      </c>
      <c r="F22" s="77"/>
      <c r="G22" s="19"/>
      <c r="H22" s="19"/>
      <c r="I22" s="19"/>
      <c r="J22" s="19"/>
      <c r="K22" s="19"/>
      <c r="L22" s="19"/>
      <c r="M22" s="19"/>
      <c r="N22" s="68"/>
      <c r="O22" s="77"/>
      <c r="P22" s="19"/>
      <c r="Q22" s="19"/>
      <c r="R22" s="19"/>
      <c r="S22" s="19"/>
      <c r="T22" s="19"/>
      <c r="U22" s="19"/>
      <c r="V22" s="19"/>
      <c r="W22" s="19"/>
      <c r="X22" s="81">
        <f t="shared" si="2"/>
        <v>0</v>
      </c>
      <c r="Y22" s="20"/>
      <c r="Z22" s="23">
        <f t="shared" si="0"/>
        <v>1E-4</v>
      </c>
    </row>
    <row r="23" spans="1:26" ht="24" customHeight="1" x14ac:dyDescent="0.25">
      <c r="A23" s="17">
        <f t="shared" ref="A23:A28" si="3">Z23</f>
        <v>1E-4</v>
      </c>
      <c r="B23" s="22">
        <f>'Équipes 1er cycle'!$A22</f>
        <v>0</v>
      </c>
      <c r="C23" s="4" t="e">
        <f>VLOOKUP($B23,'Équipes 1er cycle'!$A$8:$D$107,2,FALSE)</f>
        <v>#N/A</v>
      </c>
      <c r="D23" s="4" t="e">
        <f>VLOOKUP($B23,'Équipes 1er cycle'!$A$8:$D$107,3,FALSE)</f>
        <v>#N/A</v>
      </c>
      <c r="E23" s="4" t="e">
        <f>VLOOKUP($B23,'Équipes 1er cycle'!$A$8:$D$107,4,FALSE)</f>
        <v>#N/A</v>
      </c>
      <c r="F23" s="77"/>
      <c r="G23" s="19"/>
      <c r="H23" s="19"/>
      <c r="I23" s="19"/>
      <c r="J23" s="19"/>
      <c r="K23" s="19"/>
      <c r="L23" s="19"/>
      <c r="M23" s="19"/>
      <c r="N23" s="68"/>
      <c r="O23" s="77"/>
      <c r="P23" s="19"/>
      <c r="Q23" s="19"/>
      <c r="R23" s="19"/>
      <c r="S23" s="19"/>
      <c r="T23" s="19"/>
      <c r="U23" s="19"/>
      <c r="V23" s="19"/>
      <c r="W23" s="19"/>
      <c r="X23" s="81">
        <f t="shared" si="2"/>
        <v>0</v>
      </c>
      <c r="Y23" s="20"/>
      <c r="Z23" s="23">
        <f t="shared" si="0"/>
        <v>1E-4</v>
      </c>
    </row>
    <row r="24" spans="1:26" ht="24" customHeight="1" x14ac:dyDescent="0.25">
      <c r="A24" s="17">
        <f t="shared" si="3"/>
        <v>1E-4</v>
      </c>
      <c r="B24" s="22">
        <f>'Équipes 1er cycle'!$A23</f>
        <v>0</v>
      </c>
      <c r="C24" s="4" t="e">
        <f>VLOOKUP($B24,'Équipes 1er cycle'!$A$8:$D$107,2,FALSE)</f>
        <v>#N/A</v>
      </c>
      <c r="D24" s="4" t="e">
        <f>VLOOKUP($B24,'Équipes 1er cycle'!$A$8:$D$107,3,FALSE)</f>
        <v>#N/A</v>
      </c>
      <c r="E24" s="4" t="e">
        <f>VLOOKUP($B24,'Équipes 1er cycle'!$A$8:$D$107,4,FALSE)</f>
        <v>#N/A</v>
      </c>
      <c r="F24" s="77"/>
      <c r="G24" s="19"/>
      <c r="H24" s="19"/>
      <c r="I24" s="19"/>
      <c r="J24" s="19"/>
      <c r="K24" s="19"/>
      <c r="L24" s="19"/>
      <c r="M24" s="19"/>
      <c r="N24" s="68"/>
      <c r="O24" s="77"/>
      <c r="P24" s="19"/>
      <c r="Q24" s="19"/>
      <c r="R24" s="19"/>
      <c r="S24" s="19"/>
      <c r="T24" s="19"/>
      <c r="U24" s="19"/>
      <c r="V24" s="19"/>
      <c r="W24" s="19"/>
      <c r="X24" s="81">
        <f t="shared" si="2"/>
        <v>0</v>
      </c>
      <c r="Y24" s="20"/>
      <c r="Z24" s="23">
        <f t="shared" si="0"/>
        <v>1E-4</v>
      </c>
    </row>
    <row r="25" spans="1:26" ht="24" customHeight="1" x14ac:dyDescent="0.25">
      <c r="A25" s="17">
        <f t="shared" si="3"/>
        <v>1E-4</v>
      </c>
      <c r="B25" s="22">
        <f>'Équipes 1er cycle'!$A24</f>
        <v>0</v>
      </c>
      <c r="C25" s="4" t="e">
        <f>VLOOKUP($B25,'Équipes 1er cycle'!$A$8:$D$107,2,FALSE)</f>
        <v>#N/A</v>
      </c>
      <c r="D25" s="4" t="e">
        <f>VLOOKUP($B25,'Équipes 1er cycle'!$A$8:$D$107,3,FALSE)</f>
        <v>#N/A</v>
      </c>
      <c r="E25" s="4" t="e">
        <f>VLOOKUP($B25,'Équipes 1er cycle'!$A$8:$D$107,4,FALSE)</f>
        <v>#N/A</v>
      </c>
      <c r="F25" s="77"/>
      <c r="G25" s="19"/>
      <c r="H25" s="19"/>
      <c r="I25" s="19"/>
      <c r="J25" s="19"/>
      <c r="K25" s="19"/>
      <c r="L25" s="19"/>
      <c r="M25" s="19"/>
      <c r="N25" s="68"/>
      <c r="O25" s="77"/>
      <c r="P25" s="19"/>
      <c r="Q25" s="19"/>
      <c r="R25" s="19"/>
      <c r="S25" s="19"/>
      <c r="T25" s="19"/>
      <c r="U25" s="19"/>
      <c r="V25" s="19"/>
      <c r="W25" s="19"/>
      <c r="X25" s="81">
        <f t="shared" si="2"/>
        <v>0</v>
      </c>
      <c r="Y25" s="20"/>
      <c r="Z25" s="23">
        <f t="shared" si="0"/>
        <v>1E-4</v>
      </c>
    </row>
    <row r="26" spans="1:26" ht="24" customHeight="1" x14ac:dyDescent="0.25">
      <c r="A26" s="17">
        <f t="shared" si="3"/>
        <v>1E-4</v>
      </c>
      <c r="B26" s="22">
        <f>'Équipes 1er cycle'!$A25</f>
        <v>0</v>
      </c>
      <c r="C26" s="4" t="e">
        <f>VLOOKUP($B26,'Équipes 1er cycle'!$A$8:$D$107,2,FALSE)</f>
        <v>#N/A</v>
      </c>
      <c r="D26" s="4" t="e">
        <f>VLOOKUP($B26,'Équipes 1er cycle'!$A$8:$D$107,3,FALSE)</f>
        <v>#N/A</v>
      </c>
      <c r="E26" s="4" t="e">
        <f>VLOOKUP($B26,'Équipes 1er cycle'!$A$8:$D$107,4,FALSE)</f>
        <v>#N/A</v>
      </c>
      <c r="F26" s="77"/>
      <c r="G26" s="19"/>
      <c r="H26" s="19"/>
      <c r="I26" s="19"/>
      <c r="J26" s="19"/>
      <c r="K26" s="19"/>
      <c r="L26" s="19"/>
      <c r="M26" s="19"/>
      <c r="N26" s="68"/>
      <c r="O26" s="77"/>
      <c r="P26" s="19"/>
      <c r="Q26" s="19"/>
      <c r="R26" s="19"/>
      <c r="S26" s="19"/>
      <c r="T26" s="19"/>
      <c r="U26" s="19"/>
      <c r="V26" s="19"/>
      <c r="W26" s="19"/>
      <c r="X26" s="81">
        <f t="shared" si="2"/>
        <v>0</v>
      </c>
      <c r="Y26" s="20"/>
      <c r="Z26" s="23">
        <f t="shared" si="0"/>
        <v>1E-4</v>
      </c>
    </row>
    <row r="27" spans="1:26" ht="24" customHeight="1" x14ac:dyDescent="0.25">
      <c r="A27" s="17">
        <f t="shared" si="3"/>
        <v>1E-4</v>
      </c>
      <c r="B27" s="22">
        <f>'Équipes 1er cycle'!$A26</f>
        <v>0</v>
      </c>
      <c r="C27" s="4" t="e">
        <f>VLOOKUP($B27,'Équipes 1er cycle'!$A$8:$D$107,2,FALSE)</f>
        <v>#N/A</v>
      </c>
      <c r="D27" s="4" t="e">
        <f>VLOOKUP($B27,'Équipes 1er cycle'!$A$8:$D$107,3,FALSE)</f>
        <v>#N/A</v>
      </c>
      <c r="E27" s="4" t="e">
        <f>VLOOKUP($B27,'Équipes 1er cycle'!$A$8:$D$107,4,FALSE)</f>
        <v>#N/A</v>
      </c>
      <c r="F27" s="77"/>
      <c r="G27" s="19"/>
      <c r="H27" s="19"/>
      <c r="I27" s="19"/>
      <c r="J27" s="19"/>
      <c r="K27" s="19"/>
      <c r="L27" s="19"/>
      <c r="M27" s="19"/>
      <c r="N27" s="68"/>
      <c r="O27" s="77"/>
      <c r="P27" s="19"/>
      <c r="Q27" s="19"/>
      <c r="R27" s="19"/>
      <c r="S27" s="19"/>
      <c r="T27" s="19"/>
      <c r="U27" s="19"/>
      <c r="V27" s="19"/>
      <c r="W27" s="19"/>
      <c r="X27" s="81">
        <f t="shared" si="2"/>
        <v>0</v>
      </c>
      <c r="Y27" s="20"/>
      <c r="Z27" s="23">
        <f t="shared" si="0"/>
        <v>1E-4</v>
      </c>
    </row>
    <row r="28" spans="1:26" ht="24" customHeight="1" x14ac:dyDescent="0.25">
      <c r="A28" s="17">
        <f t="shared" si="3"/>
        <v>1E-4</v>
      </c>
      <c r="B28" s="22">
        <f>'Équipes 1er cycle'!$A27</f>
        <v>0</v>
      </c>
      <c r="C28" s="4" t="e">
        <f>VLOOKUP($B28,'Équipes 1er cycle'!$A$8:$D$107,2,FALSE)</f>
        <v>#N/A</v>
      </c>
      <c r="D28" s="4" t="e">
        <f>VLOOKUP($B28,'Équipes 1er cycle'!$A$8:$D$107,3,FALSE)</f>
        <v>#N/A</v>
      </c>
      <c r="E28" s="4" t="e">
        <f>VLOOKUP($B28,'Équipes 1er cycle'!$A$8:$D$107,4,FALSE)</f>
        <v>#N/A</v>
      </c>
      <c r="F28" s="77"/>
      <c r="G28" s="19"/>
      <c r="H28" s="19"/>
      <c r="I28" s="19"/>
      <c r="J28" s="19"/>
      <c r="K28" s="19"/>
      <c r="L28" s="19"/>
      <c r="M28" s="19"/>
      <c r="N28" s="68"/>
      <c r="O28" s="77"/>
      <c r="P28" s="19"/>
      <c r="Q28" s="19"/>
      <c r="R28" s="19"/>
      <c r="S28" s="19"/>
      <c r="T28" s="19"/>
      <c r="U28" s="19"/>
      <c r="V28" s="19"/>
      <c r="W28" s="19"/>
      <c r="X28" s="81">
        <f t="shared" si="2"/>
        <v>0</v>
      </c>
      <c r="Y28" s="20"/>
      <c r="Z28" s="23">
        <f t="shared" si="0"/>
        <v>1E-4</v>
      </c>
    </row>
    <row r="29" spans="1:26" ht="24" customHeight="1" x14ac:dyDescent="0.25">
      <c r="A29" s="17">
        <f t="shared" ref="A29:A92" si="4">Z29</f>
        <v>1E-4</v>
      </c>
      <c r="B29" s="22">
        <f>'Équipes 1er cycle'!$A28</f>
        <v>0</v>
      </c>
      <c r="C29" s="4" t="e">
        <f>VLOOKUP($B29,'Équipes 1er cycle'!$A$8:$D$107,2,FALSE)</f>
        <v>#N/A</v>
      </c>
      <c r="D29" s="4" t="e">
        <f>VLOOKUP($B29,'Équipes 1er cycle'!$A$8:$D$107,3,FALSE)</f>
        <v>#N/A</v>
      </c>
      <c r="E29" s="4" t="e">
        <f>VLOOKUP($B29,'Équipes 1er cycle'!$A$8:$D$107,4,FALSE)</f>
        <v>#N/A</v>
      </c>
      <c r="F29" s="77"/>
      <c r="G29" s="19"/>
      <c r="H29" s="19"/>
      <c r="I29" s="19"/>
      <c r="J29" s="19"/>
      <c r="K29" s="19"/>
      <c r="L29" s="19"/>
      <c r="M29" s="19"/>
      <c r="N29" s="68"/>
      <c r="O29" s="77"/>
      <c r="P29" s="19"/>
      <c r="Q29" s="19"/>
      <c r="R29" s="19"/>
      <c r="S29" s="19"/>
      <c r="T29" s="19"/>
      <c r="U29" s="19"/>
      <c r="V29" s="19"/>
      <c r="W29" s="19"/>
      <c r="X29" s="81">
        <f t="shared" si="2"/>
        <v>0</v>
      </c>
      <c r="Y29" s="20"/>
      <c r="Z29" s="23">
        <f t="shared" si="0"/>
        <v>1E-4</v>
      </c>
    </row>
    <row r="30" spans="1:26" ht="24" customHeight="1" x14ac:dyDescent="0.25">
      <c r="A30" s="17">
        <f t="shared" si="4"/>
        <v>1E-4</v>
      </c>
      <c r="B30" s="22">
        <f>'Équipes 1er cycle'!$A29</f>
        <v>0</v>
      </c>
      <c r="C30" s="4" t="e">
        <f>VLOOKUP($B30,'Équipes 1er cycle'!$A$8:$D$107,2,FALSE)</f>
        <v>#N/A</v>
      </c>
      <c r="D30" s="4" t="e">
        <f>VLOOKUP($B30,'Équipes 1er cycle'!$A$8:$D$107,3,FALSE)</f>
        <v>#N/A</v>
      </c>
      <c r="E30" s="4" t="e">
        <f>VLOOKUP($B30,'Équipes 1er cycle'!$A$8:$D$107,4,FALSE)</f>
        <v>#N/A</v>
      </c>
      <c r="F30" s="77"/>
      <c r="G30" s="19"/>
      <c r="H30" s="19"/>
      <c r="I30" s="19"/>
      <c r="J30" s="19"/>
      <c r="K30" s="19"/>
      <c r="L30" s="19"/>
      <c r="M30" s="19"/>
      <c r="N30" s="68"/>
      <c r="O30" s="77"/>
      <c r="P30" s="19"/>
      <c r="Q30" s="19"/>
      <c r="R30" s="19"/>
      <c r="S30" s="19"/>
      <c r="T30" s="19"/>
      <c r="U30" s="19"/>
      <c r="V30" s="19"/>
      <c r="W30" s="19"/>
      <c r="X30" s="81">
        <f t="shared" si="2"/>
        <v>0</v>
      </c>
      <c r="Y30" s="20"/>
      <c r="Z30" s="23">
        <f t="shared" si="0"/>
        <v>1E-4</v>
      </c>
    </row>
    <row r="31" spans="1:26" ht="24" customHeight="1" x14ac:dyDescent="0.25">
      <c r="A31" s="17">
        <f t="shared" si="4"/>
        <v>1E-4</v>
      </c>
      <c r="B31" s="22">
        <f>'Équipes 1er cycle'!$A30</f>
        <v>0</v>
      </c>
      <c r="C31" s="4" t="e">
        <f>VLOOKUP($B31,'Équipes 1er cycle'!$A$8:$D$107,2,FALSE)</f>
        <v>#N/A</v>
      </c>
      <c r="D31" s="4" t="e">
        <f>VLOOKUP($B31,'Équipes 1er cycle'!$A$8:$D$107,3,FALSE)</f>
        <v>#N/A</v>
      </c>
      <c r="E31" s="4" t="e">
        <f>VLOOKUP($B31,'Équipes 1er cycle'!$A$8:$D$107,4,FALSE)</f>
        <v>#N/A</v>
      </c>
      <c r="F31" s="77"/>
      <c r="G31" s="19"/>
      <c r="H31" s="19"/>
      <c r="I31" s="19"/>
      <c r="J31" s="19"/>
      <c r="K31" s="19"/>
      <c r="L31" s="19"/>
      <c r="M31" s="19"/>
      <c r="N31" s="68"/>
      <c r="O31" s="77"/>
      <c r="P31" s="19"/>
      <c r="Q31" s="19"/>
      <c r="R31" s="19"/>
      <c r="S31" s="19"/>
      <c r="T31" s="19"/>
      <c r="U31" s="19"/>
      <c r="V31" s="19"/>
      <c r="W31" s="19"/>
      <c r="X31" s="81">
        <f t="shared" si="2"/>
        <v>0</v>
      </c>
      <c r="Y31" s="20"/>
      <c r="Z31" s="23">
        <f t="shared" si="0"/>
        <v>1E-4</v>
      </c>
    </row>
    <row r="32" spans="1:26" ht="24" customHeight="1" x14ac:dyDescent="0.25">
      <c r="A32" s="17">
        <f t="shared" si="4"/>
        <v>1E-4</v>
      </c>
      <c r="B32" s="22">
        <f>'Équipes 1er cycle'!$A31</f>
        <v>0</v>
      </c>
      <c r="C32" s="4" t="e">
        <f>VLOOKUP($B32,'Équipes 1er cycle'!$A$8:$D$107,2,FALSE)</f>
        <v>#N/A</v>
      </c>
      <c r="D32" s="4" t="e">
        <f>VLOOKUP($B32,'Équipes 1er cycle'!$A$8:$D$107,3,FALSE)</f>
        <v>#N/A</v>
      </c>
      <c r="E32" s="4" t="e">
        <f>VLOOKUP($B32,'Équipes 1er cycle'!$A$8:$D$107,4,FALSE)</f>
        <v>#N/A</v>
      </c>
      <c r="F32" s="77"/>
      <c r="G32" s="19"/>
      <c r="H32" s="19"/>
      <c r="I32" s="19"/>
      <c r="J32" s="19"/>
      <c r="K32" s="19"/>
      <c r="L32" s="19"/>
      <c r="M32" s="19"/>
      <c r="N32" s="68"/>
      <c r="O32" s="77"/>
      <c r="P32" s="19"/>
      <c r="Q32" s="19"/>
      <c r="R32" s="19"/>
      <c r="S32" s="19"/>
      <c r="T32" s="19"/>
      <c r="U32" s="19"/>
      <c r="V32" s="19"/>
      <c r="W32" s="19"/>
      <c r="X32" s="81">
        <f t="shared" si="2"/>
        <v>0</v>
      </c>
      <c r="Y32" s="20"/>
      <c r="Z32" s="23">
        <f t="shared" si="0"/>
        <v>1E-4</v>
      </c>
    </row>
    <row r="33" spans="1:26" ht="24" customHeight="1" x14ac:dyDescent="0.25">
      <c r="A33" s="17">
        <f t="shared" si="4"/>
        <v>1E-4</v>
      </c>
      <c r="B33" s="22">
        <f>'Équipes 1er cycle'!$A32</f>
        <v>0</v>
      </c>
      <c r="C33" s="4" t="e">
        <f>VLOOKUP($B33,'Équipes 1er cycle'!$A$8:$D$107,2,FALSE)</f>
        <v>#N/A</v>
      </c>
      <c r="D33" s="4" t="e">
        <f>VLOOKUP($B33,'Équipes 1er cycle'!$A$8:$D$107,3,FALSE)</f>
        <v>#N/A</v>
      </c>
      <c r="E33" s="4" t="e">
        <f>VLOOKUP($B33,'Équipes 1er cycle'!$A$8:$D$107,4,FALSE)</f>
        <v>#N/A</v>
      </c>
      <c r="F33" s="77"/>
      <c r="G33" s="19"/>
      <c r="H33" s="19"/>
      <c r="I33" s="19"/>
      <c r="J33" s="19"/>
      <c r="K33" s="19"/>
      <c r="L33" s="19"/>
      <c r="M33" s="19"/>
      <c r="N33" s="68"/>
      <c r="O33" s="77"/>
      <c r="P33" s="19"/>
      <c r="Q33" s="19"/>
      <c r="R33" s="19"/>
      <c r="S33" s="19"/>
      <c r="T33" s="19"/>
      <c r="U33" s="19"/>
      <c r="V33" s="19"/>
      <c r="W33" s="19"/>
      <c r="X33" s="81">
        <f t="shared" si="2"/>
        <v>0</v>
      </c>
      <c r="Y33" s="20"/>
      <c r="Z33" s="23">
        <f t="shared" si="0"/>
        <v>1E-4</v>
      </c>
    </row>
    <row r="34" spans="1:26" ht="24" customHeight="1" x14ac:dyDescent="0.25">
      <c r="A34" s="17">
        <f t="shared" si="4"/>
        <v>1E-4</v>
      </c>
      <c r="B34" s="22">
        <f>'Équipes 1er cycle'!$A33</f>
        <v>0</v>
      </c>
      <c r="C34" s="4" t="e">
        <f>VLOOKUP($B34,'Équipes 1er cycle'!$A$8:$D$107,2,FALSE)</f>
        <v>#N/A</v>
      </c>
      <c r="D34" s="4" t="e">
        <f>VLOOKUP($B34,'Équipes 1er cycle'!$A$8:$D$107,3,FALSE)</f>
        <v>#N/A</v>
      </c>
      <c r="E34" s="4" t="e">
        <f>VLOOKUP($B34,'Équipes 1er cycle'!$A$8:$D$107,4,FALSE)</f>
        <v>#N/A</v>
      </c>
      <c r="F34" s="77"/>
      <c r="G34" s="19"/>
      <c r="H34" s="19"/>
      <c r="I34" s="19"/>
      <c r="J34" s="19"/>
      <c r="K34" s="19"/>
      <c r="L34" s="19"/>
      <c r="M34" s="19"/>
      <c r="N34" s="68"/>
      <c r="O34" s="77"/>
      <c r="P34" s="19"/>
      <c r="Q34" s="19"/>
      <c r="R34" s="19"/>
      <c r="S34" s="19"/>
      <c r="T34" s="19"/>
      <c r="U34" s="19"/>
      <c r="V34" s="19"/>
      <c r="W34" s="19"/>
      <c r="X34" s="81">
        <f t="shared" si="2"/>
        <v>0</v>
      </c>
      <c r="Y34" s="20"/>
      <c r="Z34" s="23">
        <f t="shared" si="0"/>
        <v>1E-4</v>
      </c>
    </row>
    <row r="35" spans="1:26" ht="24" customHeight="1" x14ac:dyDescent="0.25">
      <c r="A35" s="17">
        <f t="shared" si="4"/>
        <v>1E-4</v>
      </c>
      <c r="B35" s="22">
        <f>'Équipes 1er cycle'!$A34</f>
        <v>0</v>
      </c>
      <c r="C35" s="4" t="e">
        <f>VLOOKUP($B35,'Équipes 1er cycle'!$A$8:$D$107,2,FALSE)</f>
        <v>#N/A</v>
      </c>
      <c r="D35" s="4" t="e">
        <f>VLOOKUP($B35,'Équipes 1er cycle'!$A$8:$D$107,3,FALSE)</f>
        <v>#N/A</v>
      </c>
      <c r="E35" s="4" t="e">
        <f>VLOOKUP($B35,'Équipes 1er cycle'!$A$8:$D$107,4,FALSE)</f>
        <v>#N/A</v>
      </c>
      <c r="F35" s="77"/>
      <c r="G35" s="19"/>
      <c r="H35" s="19"/>
      <c r="I35" s="19"/>
      <c r="J35" s="19"/>
      <c r="K35" s="19"/>
      <c r="L35" s="19"/>
      <c r="M35" s="19"/>
      <c r="N35" s="68"/>
      <c r="O35" s="77"/>
      <c r="P35" s="19"/>
      <c r="Q35" s="19"/>
      <c r="R35" s="19"/>
      <c r="S35" s="19"/>
      <c r="T35" s="19"/>
      <c r="U35" s="19"/>
      <c r="V35" s="19"/>
      <c r="W35" s="19"/>
      <c r="X35" s="81">
        <f t="shared" si="2"/>
        <v>0</v>
      </c>
      <c r="Y35" s="20"/>
      <c r="Z35" s="23">
        <f t="shared" si="0"/>
        <v>1E-4</v>
      </c>
    </row>
    <row r="36" spans="1:26" ht="24" customHeight="1" x14ac:dyDescent="0.25">
      <c r="A36" s="17">
        <f t="shared" si="4"/>
        <v>1E-4</v>
      </c>
      <c r="B36" s="22">
        <f>'Équipes 1er cycle'!$A35</f>
        <v>0</v>
      </c>
      <c r="C36" s="4" t="e">
        <f>VLOOKUP($B36,'Équipes 1er cycle'!$A$8:$D$107,2,FALSE)</f>
        <v>#N/A</v>
      </c>
      <c r="D36" s="4" t="e">
        <f>VLOOKUP($B36,'Équipes 1er cycle'!$A$8:$D$107,3,FALSE)</f>
        <v>#N/A</v>
      </c>
      <c r="E36" s="4" t="e">
        <f>VLOOKUP($B36,'Équipes 1er cycle'!$A$8:$D$107,4,FALSE)</f>
        <v>#N/A</v>
      </c>
      <c r="F36" s="77"/>
      <c r="G36" s="19"/>
      <c r="H36" s="19"/>
      <c r="I36" s="19"/>
      <c r="J36" s="19"/>
      <c r="K36" s="19"/>
      <c r="L36" s="19"/>
      <c r="M36" s="19"/>
      <c r="N36" s="68"/>
      <c r="O36" s="77"/>
      <c r="P36" s="19"/>
      <c r="Q36" s="19"/>
      <c r="R36" s="19"/>
      <c r="S36" s="19"/>
      <c r="T36" s="19"/>
      <c r="U36" s="19"/>
      <c r="V36" s="19"/>
      <c r="W36" s="19"/>
      <c r="X36" s="81">
        <f t="shared" si="2"/>
        <v>0</v>
      </c>
      <c r="Y36" s="20"/>
      <c r="Z36" s="23">
        <f t="shared" si="0"/>
        <v>1E-4</v>
      </c>
    </row>
    <row r="37" spans="1:26" ht="24" customHeight="1" x14ac:dyDescent="0.25">
      <c r="A37" s="17">
        <f t="shared" ref="A37:A100" si="5">Z37</f>
        <v>1E-4</v>
      </c>
      <c r="B37" s="22">
        <f>'Équipes 1er cycle'!$A36</f>
        <v>0</v>
      </c>
      <c r="C37" s="4" t="e">
        <f>VLOOKUP($B37,'Équipes 1er cycle'!$A$8:$D$107,2,FALSE)</f>
        <v>#N/A</v>
      </c>
      <c r="D37" s="4" t="e">
        <f>VLOOKUP($B37,'Équipes 1er cycle'!$A$8:$D$107,3,FALSE)</f>
        <v>#N/A</v>
      </c>
      <c r="E37" s="4" t="e">
        <f>VLOOKUP($B37,'Équipes 1er cycle'!$A$8:$D$107,4,FALSE)</f>
        <v>#N/A</v>
      </c>
      <c r="F37" s="77"/>
      <c r="G37" s="19"/>
      <c r="H37" s="19"/>
      <c r="I37" s="19"/>
      <c r="J37" s="19"/>
      <c r="K37" s="19"/>
      <c r="L37" s="19"/>
      <c r="M37" s="19"/>
      <c r="N37" s="68"/>
      <c r="O37" s="77"/>
      <c r="P37" s="19"/>
      <c r="Q37" s="19"/>
      <c r="R37" s="19"/>
      <c r="S37" s="19"/>
      <c r="T37" s="19"/>
      <c r="U37" s="19"/>
      <c r="V37" s="19"/>
      <c r="W37" s="19"/>
      <c r="X37" s="81">
        <f t="shared" si="2"/>
        <v>0</v>
      </c>
      <c r="Y37" s="20"/>
      <c r="Z37" s="23">
        <f t="shared" si="0"/>
        <v>1E-4</v>
      </c>
    </row>
    <row r="38" spans="1:26" ht="24.75" customHeight="1" x14ac:dyDescent="0.25">
      <c r="A38" s="17">
        <f t="shared" si="4"/>
        <v>1E-4</v>
      </c>
      <c r="B38" s="22">
        <f>'Équipes 1er cycle'!$A37</f>
        <v>0</v>
      </c>
      <c r="C38" s="4" t="e">
        <f>VLOOKUP($B38,'Équipes 1er cycle'!$A$8:$D$107,2,FALSE)</f>
        <v>#N/A</v>
      </c>
      <c r="D38" s="4" t="e">
        <f>VLOOKUP($B38,'Équipes 1er cycle'!$A$8:$D$107,3,FALSE)</f>
        <v>#N/A</v>
      </c>
      <c r="E38" s="4" t="e">
        <f>VLOOKUP($B38,'Équipes 1er cycle'!$A$8:$D$107,4,FALSE)</f>
        <v>#N/A</v>
      </c>
      <c r="F38" s="77"/>
      <c r="G38" s="19"/>
      <c r="H38" s="19"/>
      <c r="I38" s="19"/>
      <c r="J38" s="19"/>
      <c r="K38" s="19"/>
      <c r="L38" s="19"/>
      <c r="M38" s="19"/>
      <c r="N38" s="68"/>
      <c r="O38" s="77"/>
      <c r="P38" s="19"/>
      <c r="Q38" s="19"/>
      <c r="R38" s="19"/>
      <c r="S38" s="19"/>
      <c r="T38" s="19"/>
      <c r="U38" s="19"/>
      <c r="V38" s="19"/>
      <c r="W38" s="19"/>
      <c r="X38" s="81">
        <f t="shared" si="2"/>
        <v>0</v>
      </c>
      <c r="Y38" s="20"/>
      <c r="Z38" s="23">
        <f t="shared" si="0"/>
        <v>1E-4</v>
      </c>
    </row>
    <row r="39" spans="1:26" ht="24.75" customHeight="1" x14ac:dyDescent="0.25">
      <c r="A39" s="17">
        <f t="shared" si="5"/>
        <v>1E-4</v>
      </c>
      <c r="B39" s="22">
        <f>'Équipes 1er cycle'!$A38</f>
        <v>0</v>
      </c>
      <c r="C39" s="4" t="e">
        <f>VLOOKUP($B39,'Équipes 1er cycle'!$A$8:$D$107,2,FALSE)</f>
        <v>#N/A</v>
      </c>
      <c r="D39" s="4" t="e">
        <f>VLOOKUP($B39,'Équipes 1er cycle'!$A$8:$D$107,3,FALSE)</f>
        <v>#N/A</v>
      </c>
      <c r="E39" s="4" t="e">
        <f>VLOOKUP($B39,'Équipes 1er cycle'!$A$8:$D$107,4,FALSE)</f>
        <v>#N/A</v>
      </c>
      <c r="F39" s="77"/>
      <c r="G39" s="19"/>
      <c r="H39" s="19"/>
      <c r="I39" s="19"/>
      <c r="J39" s="19"/>
      <c r="K39" s="19"/>
      <c r="L39" s="19"/>
      <c r="M39" s="19"/>
      <c r="N39" s="68"/>
      <c r="O39" s="77"/>
      <c r="P39" s="19"/>
      <c r="Q39" s="19"/>
      <c r="R39" s="19"/>
      <c r="S39" s="19"/>
      <c r="T39" s="19"/>
      <c r="U39" s="19"/>
      <c r="V39" s="19"/>
      <c r="W39" s="19"/>
      <c r="X39" s="81">
        <f t="shared" si="2"/>
        <v>0</v>
      </c>
      <c r="Y39" s="24"/>
      <c r="Z39" s="23">
        <f t="shared" si="0"/>
        <v>1E-4</v>
      </c>
    </row>
    <row r="40" spans="1:26" ht="24.75" customHeight="1" x14ac:dyDescent="0.25">
      <c r="A40" s="17">
        <f t="shared" si="4"/>
        <v>1E-4</v>
      </c>
      <c r="B40" s="22">
        <f>'Équipes 1er cycle'!$A39</f>
        <v>0</v>
      </c>
      <c r="C40" s="4" t="e">
        <f>VLOOKUP($B40,'Équipes 1er cycle'!$A$8:$D$107,2,FALSE)</f>
        <v>#N/A</v>
      </c>
      <c r="D40" s="4" t="e">
        <f>VLOOKUP($B40,'Équipes 1er cycle'!$A$8:$D$107,3,FALSE)</f>
        <v>#N/A</v>
      </c>
      <c r="E40" s="4" t="e">
        <f>VLOOKUP($B40,'Équipes 1er cycle'!$A$8:$D$107,4,FALSE)</f>
        <v>#N/A</v>
      </c>
      <c r="F40" s="77"/>
      <c r="G40" s="19"/>
      <c r="H40" s="19"/>
      <c r="I40" s="19"/>
      <c r="J40" s="19"/>
      <c r="K40" s="19"/>
      <c r="L40" s="19"/>
      <c r="M40" s="19"/>
      <c r="N40" s="68"/>
      <c r="O40" s="77"/>
      <c r="P40" s="19"/>
      <c r="Q40" s="19"/>
      <c r="R40" s="19"/>
      <c r="S40" s="19"/>
      <c r="T40" s="19"/>
      <c r="U40" s="19"/>
      <c r="V40" s="19"/>
      <c r="W40" s="19"/>
      <c r="X40" s="81">
        <f t="shared" si="2"/>
        <v>0</v>
      </c>
      <c r="Y40" s="24"/>
      <c r="Z40" s="23">
        <f t="shared" ref="Z40:Z71" si="6">IFERROR($X40+IF(Y40="",0,1/Y40/1000),0)+(100-$B40)/1000000</f>
        <v>1E-4</v>
      </c>
    </row>
    <row r="41" spans="1:26" ht="24.75" customHeight="1" x14ac:dyDescent="0.25">
      <c r="A41" s="17">
        <f t="shared" si="5"/>
        <v>1E-4</v>
      </c>
      <c r="B41" s="22">
        <f>'Équipes 1er cycle'!$A40</f>
        <v>0</v>
      </c>
      <c r="C41" s="4" t="e">
        <f>VLOOKUP($B41,'Équipes 1er cycle'!$A$8:$D$107,2,FALSE)</f>
        <v>#N/A</v>
      </c>
      <c r="D41" s="4" t="e">
        <f>VLOOKUP($B41,'Équipes 1er cycle'!$A$8:$D$107,3,FALSE)</f>
        <v>#N/A</v>
      </c>
      <c r="E41" s="4" t="e">
        <f>VLOOKUP($B41,'Équipes 1er cycle'!$A$8:$D$107,4,FALSE)</f>
        <v>#N/A</v>
      </c>
      <c r="F41" s="77"/>
      <c r="G41" s="19"/>
      <c r="H41" s="19"/>
      <c r="I41" s="19"/>
      <c r="J41" s="19"/>
      <c r="K41" s="19"/>
      <c r="L41" s="19"/>
      <c r="M41" s="19"/>
      <c r="N41" s="68"/>
      <c r="O41" s="77"/>
      <c r="P41" s="19"/>
      <c r="Q41" s="19"/>
      <c r="R41" s="19"/>
      <c r="S41" s="19"/>
      <c r="T41" s="19"/>
      <c r="U41" s="19"/>
      <c r="V41" s="19"/>
      <c r="W41" s="19"/>
      <c r="X41" s="81">
        <f t="shared" si="2"/>
        <v>0</v>
      </c>
      <c r="Y41" s="24"/>
      <c r="Z41" s="23">
        <f t="shared" si="6"/>
        <v>1E-4</v>
      </c>
    </row>
    <row r="42" spans="1:26" ht="24.75" customHeight="1" x14ac:dyDescent="0.25">
      <c r="A42" s="17">
        <f t="shared" si="4"/>
        <v>1E-4</v>
      </c>
      <c r="B42" s="22">
        <f>'Équipes 1er cycle'!$A41</f>
        <v>0</v>
      </c>
      <c r="C42" s="4" t="e">
        <f>VLOOKUP($B42,'Équipes 1er cycle'!$A$8:$D$107,2,FALSE)</f>
        <v>#N/A</v>
      </c>
      <c r="D42" s="4" t="e">
        <f>VLOOKUP($B42,'Équipes 1er cycle'!$A$8:$D$107,3,FALSE)</f>
        <v>#N/A</v>
      </c>
      <c r="E42" s="4" t="e">
        <f>VLOOKUP($B42,'Équipes 1er cycle'!$A$8:$D$107,4,FALSE)</f>
        <v>#N/A</v>
      </c>
      <c r="F42" s="77"/>
      <c r="G42" s="19"/>
      <c r="H42" s="19"/>
      <c r="I42" s="19"/>
      <c r="J42" s="19"/>
      <c r="K42" s="19"/>
      <c r="L42" s="19"/>
      <c r="M42" s="19"/>
      <c r="N42" s="68"/>
      <c r="O42" s="77"/>
      <c r="P42" s="19"/>
      <c r="Q42" s="19"/>
      <c r="R42" s="19"/>
      <c r="S42" s="19"/>
      <c r="T42" s="19"/>
      <c r="U42" s="19"/>
      <c r="V42" s="19"/>
      <c r="W42" s="19"/>
      <c r="X42" s="81">
        <f t="shared" si="2"/>
        <v>0</v>
      </c>
      <c r="Y42" s="24"/>
      <c r="Z42" s="23">
        <f t="shared" si="6"/>
        <v>1E-4</v>
      </c>
    </row>
    <row r="43" spans="1:26" ht="24.75" customHeight="1" x14ac:dyDescent="0.25">
      <c r="A43" s="17">
        <f t="shared" si="5"/>
        <v>1E-4</v>
      </c>
      <c r="B43" s="22">
        <f>'Équipes 1er cycle'!$A42</f>
        <v>0</v>
      </c>
      <c r="C43" s="4" t="e">
        <f>VLOOKUP($B43,'Équipes 1er cycle'!$A$8:$D$107,2,FALSE)</f>
        <v>#N/A</v>
      </c>
      <c r="D43" s="4" t="e">
        <f>VLOOKUP($B43,'Équipes 1er cycle'!$A$8:$D$107,3,FALSE)</f>
        <v>#N/A</v>
      </c>
      <c r="E43" s="4" t="e">
        <f>VLOOKUP($B43,'Équipes 1er cycle'!$A$8:$D$107,4,FALSE)</f>
        <v>#N/A</v>
      </c>
      <c r="F43" s="77"/>
      <c r="G43" s="19"/>
      <c r="H43" s="19"/>
      <c r="I43" s="19"/>
      <c r="J43" s="19"/>
      <c r="K43" s="19"/>
      <c r="L43" s="19"/>
      <c r="M43" s="19"/>
      <c r="N43" s="68"/>
      <c r="O43" s="77"/>
      <c r="P43" s="19"/>
      <c r="Q43" s="19"/>
      <c r="R43" s="19"/>
      <c r="S43" s="19"/>
      <c r="T43" s="19"/>
      <c r="U43" s="19"/>
      <c r="V43" s="19"/>
      <c r="W43" s="19"/>
      <c r="X43" s="81">
        <f t="shared" si="2"/>
        <v>0</v>
      </c>
      <c r="Y43" s="24"/>
      <c r="Z43" s="23">
        <f t="shared" si="6"/>
        <v>1E-4</v>
      </c>
    </row>
    <row r="44" spans="1:26" ht="24.75" customHeight="1" x14ac:dyDescent="0.25">
      <c r="A44" s="17">
        <f t="shared" si="4"/>
        <v>1E-4</v>
      </c>
      <c r="B44" s="22">
        <f>'Équipes 1er cycle'!$A43</f>
        <v>0</v>
      </c>
      <c r="C44" s="4" t="e">
        <f>VLOOKUP($B44,'Équipes 1er cycle'!$A$8:$D$107,2,FALSE)</f>
        <v>#N/A</v>
      </c>
      <c r="D44" s="4" t="e">
        <f>VLOOKUP($B44,'Équipes 1er cycle'!$A$8:$D$107,3,FALSE)</f>
        <v>#N/A</v>
      </c>
      <c r="E44" s="4" t="e">
        <f>VLOOKUP($B44,'Équipes 1er cycle'!$A$8:$D$107,4,FALSE)</f>
        <v>#N/A</v>
      </c>
      <c r="F44" s="77"/>
      <c r="G44" s="19"/>
      <c r="H44" s="19"/>
      <c r="I44" s="19"/>
      <c r="J44" s="19"/>
      <c r="K44" s="19"/>
      <c r="L44" s="19"/>
      <c r="M44" s="19"/>
      <c r="N44" s="68"/>
      <c r="O44" s="77"/>
      <c r="P44" s="19"/>
      <c r="Q44" s="19"/>
      <c r="R44" s="19"/>
      <c r="S44" s="19"/>
      <c r="T44" s="19"/>
      <c r="U44" s="19"/>
      <c r="V44" s="19"/>
      <c r="W44" s="19"/>
      <c r="X44" s="81">
        <f t="shared" si="2"/>
        <v>0</v>
      </c>
      <c r="Y44" s="24"/>
      <c r="Z44" s="23">
        <f t="shared" si="6"/>
        <v>1E-4</v>
      </c>
    </row>
    <row r="45" spans="1:26" ht="24.75" customHeight="1" x14ac:dyDescent="0.25">
      <c r="A45" s="17">
        <f t="shared" si="5"/>
        <v>1E-4</v>
      </c>
      <c r="B45" s="22">
        <f>'Équipes 1er cycle'!$A44</f>
        <v>0</v>
      </c>
      <c r="C45" s="4" t="e">
        <f>VLOOKUP($B45,'Équipes 1er cycle'!$A$8:$D$107,2,FALSE)</f>
        <v>#N/A</v>
      </c>
      <c r="D45" s="4" t="e">
        <f>VLOOKUP($B45,'Équipes 1er cycle'!$A$8:$D$107,3,FALSE)</f>
        <v>#N/A</v>
      </c>
      <c r="E45" s="4" t="e">
        <f>VLOOKUP($B45,'Équipes 1er cycle'!$A$8:$D$107,4,FALSE)</f>
        <v>#N/A</v>
      </c>
      <c r="F45" s="77"/>
      <c r="G45" s="19"/>
      <c r="H45" s="19"/>
      <c r="I45" s="19"/>
      <c r="J45" s="19"/>
      <c r="K45" s="19"/>
      <c r="L45" s="19"/>
      <c r="M45" s="19"/>
      <c r="N45" s="68"/>
      <c r="O45" s="77"/>
      <c r="P45" s="19"/>
      <c r="Q45" s="19"/>
      <c r="R45" s="19"/>
      <c r="S45" s="19"/>
      <c r="T45" s="19"/>
      <c r="U45" s="19"/>
      <c r="V45" s="19"/>
      <c r="W45" s="19"/>
      <c r="X45" s="81">
        <f t="shared" si="2"/>
        <v>0</v>
      </c>
      <c r="Y45" s="24"/>
      <c r="Z45" s="23">
        <f t="shared" si="6"/>
        <v>1E-4</v>
      </c>
    </row>
    <row r="46" spans="1:26" ht="24.75" customHeight="1" x14ac:dyDescent="0.25">
      <c r="A46" s="17">
        <f t="shared" si="4"/>
        <v>1E-4</v>
      </c>
      <c r="B46" s="22">
        <f>'Équipes 1er cycle'!$A45</f>
        <v>0</v>
      </c>
      <c r="C46" s="4" t="e">
        <f>VLOOKUP($B46,'Équipes 1er cycle'!$A$8:$D$107,2,FALSE)</f>
        <v>#N/A</v>
      </c>
      <c r="D46" s="4" t="e">
        <f>VLOOKUP($B46,'Équipes 1er cycle'!$A$8:$D$107,3,FALSE)</f>
        <v>#N/A</v>
      </c>
      <c r="E46" s="4" t="e">
        <f>VLOOKUP($B46,'Équipes 1er cycle'!$A$8:$D$107,4,FALSE)</f>
        <v>#N/A</v>
      </c>
      <c r="F46" s="77"/>
      <c r="G46" s="19"/>
      <c r="H46" s="19"/>
      <c r="I46" s="19"/>
      <c r="J46" s="19"/>
      <c r="K46" s="19"/>
      <c r="L46" s="19"/>
      <c r="M46" s="19"/>
      <c r="N46" s="68"/>
      <c r="O46" s="77"/>
      <c r="P46" s="19"/>
      <c r="Q46" s="19"/>
      <c r="R46" s="19"/>
      <c r="S46" s="19"/>
      <c r="T46" s="19"/>
      <c r="U46" s="19"/>
      <c r="V46" s="19"/>
      <c r="W46" s="19"/>
      <c r="X46" s="81">
        <f t="shared" si="2"/>
        <v>0</v>
      </c>
      <c r="Y46" s="24"/>
      <c r="Z46" s="23">
        <f t="shared" si="6"/>
        <v>1E-4</v>
      </c>
    </row>
    <row r="47" spans="1:26" ht="24.75" customHeight="1" x14ac:dyDescent="0.25">
      <c r="A47" s="17">
        <f t="shared" si="5"/>
        <v>1E-4</v>
      </c>
      <c r="B47" s="22">
        <f>'Équipes 1er cycle'!$A46</f>
        <v>0</v>
      </c>
      <c r="C47" s="4" t="e">
        <f>VLOOKUP($B47,'Équipes 1er cycle'!$A$8:$D$107,2,FALSE)</f>
        <v>#N/A</v>
      </c>
      <c r="D47" s="4" t="e">
        <f>VLOOKUP($B47,'Équipes 1er cycle'!$A$8:$D$107,3,FALSE)</f>
        <v>#N/A</v>
      </c>
      <c r="E47" s="4" t="e">
        <f>VLOOKUP($B47,'Équipes 1er cycle'!$A$8:$D$107,4,FALSE)</f>
        <v>#N/A</v>
      </c>
      <c r="F47" s="77"/>
      <c r="G47" s="19"/>
      <c r="H47" s="19"/>
      <c r="I47" s="19"/>
      <c r="J47" s="19"/>
      <c r="K47" s="19"/>
      <c r="L47" s="19"/>
      <c r="M47" s="19"/>
      <c r="N47" s="68"/>
      <c r="O47" s="77"/>
      <c r="P47" s="19"/>
      <c r="Q47" s="19"/>
      <c r="R47" s="19"/>
      <c r="S47" s="19"/>
      <c r="T47" s="19"/>
      <c r="U47" s="19"/>
      <c r="V47" s="19"/>
      <c r="W47" s="19"/>
      <c r="X47" s="81">
        <f t="shared" si="2"/>
        <v>0</v>
      </c>
      <c r="Y47" s="24"/>
      <c r="Z47" s="23">
        <f t="shared" si="6"/>
        <v>1E-4</v>
      </c>
    </row>
    <row r="48" spans="1:26" ht="24.75" customHeight="1" x14ac:dyDescent="0.25">
      <c r="A48" s="17">
        <f t="shared" si="4"/>
        <v>1E-4</v>
      </c>
      <c r="B48" s="22">
        <f>'Équipes 1er cycle'!$A47</f>
        <v>0</v>
      </c>
      <c r="C48" s="4" t="e">
        <f>VLOOKUP($B48,'Équipes 1er cycle'!$A$8:$D$107,2,FALSE)</f>
        <v>#N/A</v>
      </c>
      <c r="D48" s="4" t="e">
        <f>VLOOKUP($B48,'Équipes 1er cycle'!$A$8:$D$107,3,FALSE)</f>
        <v>#N/A</v>
      </c>
      <c r="E48" s="4" t="e">
        <f>VLOOKUP($B48,'Équipes 1er cycle'!$A$8:$D$107,4,FALSE)</f>
        <v>#N/A</v>
      </c>
      <c r="F48" s="77"/>
      <c r="G48" s="19"/>
      <c r="H48" s="19"/>
      <c r="I48" s="19"/>
      <c r="J48" s="19"/>
      <c r="K48" s="19"/>
      <c r="L48" s="19"/>
      <c r="M48" s="19"/>
      <c r="N48" s="68"/>
      <c r="O48" s="77"/>
      <c r="P48" s="19"/>
      <c r="Q48" s="19"/>
      <c r="R48" s="19"/>
      <c r="S48" s="19"/>
      <c r="T48" s="19"/>
      <c r="U48" s="19"/>
      <c r="V48" s="19"/>
      <c r="W48" s="19"/>
      <c r="X48" s="81">
        <f t="shared" si="2"/>
        <v>0</v>
      </c>
      <c r="Y48" s="24"/>
      <c r="Z48" s="23">
        <f t="shared" si="6"/>
        <v>1E-4</v>
      </c>
    </row>
    <row r="49" spans="1:26" ht="24.75" customHeight="1" x14ac:dyDescent="0.25">
      <c r="A49" s="17">
        <f t="shared" si="5"/>
        <v>1E-4</v>
      </c>
      <c r="B49" s="22">
        <f>'Équipes 1er cycle'!$A48</f>
        <v>0</v>
      </c>
      <c r="C49" s="4" t="e">
        <f>VLOOKUP($B49,'Équipes 1er cycle'!$A$8:$D$107,2,FALSE)</f>
        <v>#N/A</v>
      </c>
      <c r="D49" s="4" t="e">
        <f>VLOOKUP($B49,'Équipes 1er cycle'!$A$8:$D$107,3,FALSE)</f>
        <v>#N/A</v>
      </c>
      <c r="E49" s="4" t="e">
        <f>VLOOKUP($B49,'Équipes 1er cycle'!$A$8:$D$107,4,FALSE)</f>
        <v>#N/A</v>
      </c>
      <c r="F49" s="77"/>
      <c r="G49" s="19"/>
      <c r="H49" s="19"/>
      <c r="I49" s="19"/>
      <c r="J49" s="19"/>
      <c r="K49" s="19"/>
      <c r="L49" s="19"/>
      <c r="M49" s="19"/>
      <c r="N49" s="68"/>
      <c r="O49" s="77"/>
      <c r="P49" s="19"/>
      <c r="Q49" s="19"/>
      <c r="R49" s="19"/>
      <c r="S49" s="19"/>
      <c r="T49" s="19"/>
      <c r="U49" s="19"/>
      <c r="V49" s="19"/>
      <c r="W49" s="19"/>
      <c r="X49" s="81">
        <f t="shared" si="2"/>
        <v>0</v>
      </c>
      <c r="Y49" s="24"/>
      <c r="Z49" s="23">
        <f t="shared" si="6"/>
        <v>1E-4</v>
      </c>
    </row>
    <row r="50" spans="1:26" ht="24.75" customHeight="1" x14ac:dyDescent="0.25">
      <c r="A50" s="17">
        <f t="shared" si="4"/>
        <v>1E-4</v>
      </c>
      <c r="B50" s="22">
        <f>'Équipes 1er cycle'!$A49</f>
        <v>0</v>
      </c>
      <c r="C50" s="4" t="e">
        <f>VLOOKUP($B50,'Équipes 1er cycle'!$A$8:$D$107,2,FALSE)</f>
        <v>#N/A</v>
      </c>
      <c r="D50" s="4" t="e">
        <f>VLOOKUP($B50,'Équipes 1er cycle'!$A$8:$D$107,3,FALSE)</f>
        <v>#N/A</v>
      </c>
      <c r="E50" s="4" t="e">
        <f>VLOOKUP($B50,'Équipes 1er cycle'!$A$8:$D$107,4,FALSE)</f>
        <v>#N/A</v>
      </c>
      <c r="F50" s="77"/>
      <c r="G50" s="19"/>
      <c r="H50" s="19"/>
      <c r="I50" s="19"/>
      <c r="J50" s="19"/>
      <c r="K50" s="19"/>
      <c r="L50" s="19"/>
      <c r="M50" s="19"/>
      <c r="N50" s="68"/>
      <c r="O50" s="77"/>
      <c r="P50" s="19"/>
      <c r="Q50" s="19"/>
      <c r="R50" s="19"/>
      <c r="S50" s="19"/>
      <c r="T50" s="19"/>
      <c r="U50" s="19"/>
      <c r="V50" s="19"/>
      <c r="W50" s="19"/>
      <c r="X50" s="81">
        <f t="shared" si="2"/>
        <v>0</v>
      </c>
      <c r="Y50" s="24"/>
      <c r="Z50" s="23">
        <f t="shared" si="6"/>
        <v>1E-4</v>
      </c>
    </row>
    <row r="51" spans="1:26" ht="24.75" customHeight="1" x14ac:dyDescent="0.25">
      <c r="A51" s="17">
        <f t="shared" si="5"/>
        <v>1E-4</v>
      </c>
      <c r="B51" s="22">
        <f>'Équipes 1er cycle'!$A50</f>
        <v>0</v>
      </c>
      <c r="C51" s="4" t="e">
        <f>VLOOKUP($B51,'Équipes 1er cycle'!$A$8:$D$107,2,FALSE)</f>
        <v>#N/A</v>
      </c>
      <c r="D51" s="4" t="e">
        <f>VLOOKUP($B51,'Équipes 1er cycle'!$A$8:$D$107,3,FALSE)</f>
        <v>#N/A</v>
      </c>
      <c r="E51" s="4" t="e">
        <f>VLOOKUP($B51,'Équipes 1er cycle'!$A$8:$D$107,4,FALSE)</f>
        <v>#N/A</v>
      </c>
      <c r="F51" s="77"/>
      <c r="G51" s="19"/>
      <c r="H51" s="19"/>
      <c r="I51" s="19"/>
      <c r="J51" s="19"/>
      <c r="K51" s="19"/>
      <c r="L51" s="19"/>
      <c r="M51" s="19"/>
      <c r="N51" s="68"/>
      <c r="O51" s="77"/>
      <c r="P51" s="19"/>
      <c r="Q51" s="19"/>
      <c r="R51" s="19"/>
      <c r="S51" s="19"/>
      <c r="T51" s="19"/>
      <c r="U51" s="19"/>
      <c r="V51" s="19"/>
      <c r="W51" s="19"/>
      <c r="X51" s="81">
        <f t="shared" si="2"/>
        <v>0</v>
      </c>
      <c r="Y51" s="24"/>
      <c r="Z51" s="23">
        <f t="shared" si="6"/>
        <v>1E-4</v>
      </c>
    </row>
    <row r="52" spans="1:26" ht="24.75" customHeight="1" x14ac:dyDescent="0.25">
      <c r="A52" s="17">
        <f t="shared" si="4"/>
        <v>1E-4</v>
      </c>
      <c r="B52" s="22">
        <f>'Équipes 1er cycle'!$A51</f>
        <v>0</v>
      </c>
      <c r="C52" s="4" t="e">
        <f>VLOOKUP($B52,'Équipes 1er cycle'!$A$8:$D$107,2,FALSE)</f>
        <v>#N/A</v>
      </c>
      <c r="D52" s="4" t="e">
        <f>VLOOKUP($B52,'Équipes 1er cycle'!$A$8:$D$107,3,FALSE)</f>
        <v>#N/A</v>
      </c>
      <c r="E52" s="4" t="e">
        <f>VLOOKUP($B52,'Équipes 1er cycle'!$A$8:$D$107,4,FALSE)</f>
        <v>#N/A</v>
      </c>
      <c r="F52" s="77"/>
      <c r="G52" s="19"/>
      <c r="H52" s="19"/>
      <c r="I52" s="19"/>
      <c r="J52" s="19"/>
      <c r="K52" s="19"/>
      <c r="L52" s="19"/>
      <c r="M52" s="19"/>
      <c r="N52" s="68"/>
      <c r="O52" s="77"/>
      <c r="P52" s="19"/>
      <c r="Q52" s="19"/>
      <c r="R52" s="19"/>
      <c r="S52" s="19"/>
      <c r="T52" s="19"/>
      <c r="U52" s="19"/>
      <c r="V52" s="19"/>
      <c r="W52" s="19"/>
      <c r="X52" s="81">
        <f t="shared" si="2"/>
        <v>0</v>
      </c>
      <c r="Y52" s="24"/>
      <c r="Z52" s="23">
        <f t="shared" si="6"/>
        <v>1E-4</v>
      </c>
    </row>
    <row r="53" spans="1:26" ht="24.75" customHeight="1" x14ac:dyDescent="0.25">
      <c r="A53" s="17">
        <f t="shared" si="5"/>
        <v>1E-4</v>
      </c>
      <c r="B53" s="22">
        <f>'Équipes 1er cycle'!$A52</f>
        <v>0</v>
      </c>
      <c r="C53" s="4" t="e">
        <f>VLOOKUP($B53,'Équipes 1er cycle'!$A$8:$D$107,2,FALSE)</f>
        <v>#N/A</v>
      </c>
      <c r="D53" s="4" t="e">
        <f>VLOOKUP($B53,'Équipes 1er cycle'!$A$8:$D$107,3,FALSE)</f>
        <v>#N/A</v>
      </c>
      <c r="E53" s="4" t="e">
        <f>VLOOKUP($B53,'Équipes 1er cycle'!$A$8:$D$107,4,FALSE)</f>
        <v>#N/A</v>
      </c>
      <c r="F53" s="77"/>
      <c r="G53" s="19"/>
      <c r="H53" s="19"/>
      <c r="I53" s="19"/>
      <c r="J53" s="19"/>
      <c r="K53" s="19"/>
      <c r="L53" s="19"/>
      <c r="M53" s="19"/>
      <c r="N53" s="68"/>
      <c r="O53" s="77"/>
      <c r="P53" s="19"/>
      <c r="Q53" s="19"/>
      <c r="R53" s="19"/>
      <c r="S53" s="19"/>
      <c r="T53" s="19"/>
      <c r="U53" s="19"/>
      <c r="V53" s="19"/>
      <c r="W53" s="19"/>
      <c r="X53" s="81">
        <f t="shared" si="2"/>
        <v>0</v>
      </c>
      <c r="Y53" s="24"/>
      <c r="Z53" s="23">
        <f t="shared" si="6"/>
        <v>1E-4</v>
      </c>
    </row>
    <row r="54" spans="1:26" ht="24.75" customHeight="1" x14ac:dyDescent="0.25">
      <c r="A54" s="17">
        <f t="shared" si="4"/>
        <v>1E-4</v>
      </c>
      <c r="B54" s="22">
        <f>'Équipes 1er cycle'!$A53</f>
        <v>0</v>
      </c>
      <c r="C54" s="4" t="e">
        <f>VLOOKUP($B54,'Équipes 1er cycle'!$A$8:$D$107,2,FALSE)</f>
        <v>#N/A</v>
      </c>
      <c r="D54" s="4" t="e">
        <f>VLOOKUP($B54,'Équipes 1er cycle'!$A$8:$D$107,3,FALSE)</f>
        <v>#N/A</v>
      </c>
      <c r="E54" s="4" t="e">
        <f>VLOOKUP($B54,'Équipes 1er cycle'!$A$8:$D$107,4,FALSE)</f>
        <v>#N/A</v>
      </c>
      <c r="F54" s="77"/>
      <c r="G54" s="19"/>
      <c r="H54" s="19"/>
      <c r="I54" s="19"/>
      <c r="J54" s="19"/>
      <c r="K54" s="19"/>
      <c r="L54" s="19"/>
      <c r="M54" s="19"/>
      <c r="N54" s="68"/>
      <c r="O54" s="77"/>
      <c r="P54" s="19"/>
      <c r="Q54" s="19"/>
      <c r="R54" s="19"/>
      <c r="S54" s="19"/>
      <c r="T54" s="19"/>
      <c r="U54" s="19"/>
      <c r="V54" s="19"/>
      <c r="W54" s="19"/>
      <c r="X54" s="81">
        <f t="shared" si="2"/>
        <v>0</v>
      </c>
      <c r="Y54" s="24"/>
      <c r="Z54" s="23">
        <f t="shared" si="6"/>
        <v>1E-4</v>
      </c>
    </row>
    <row r="55" spans="1:26" ht="24.75" customHeight="1" x14ac:dyDescent="0.25">
      <c r="A55" s="17">
        <f t="shared" si="5"/>
        <v>1E-4</v>
      </c>
      <c r="B55" s="22">
        <f>'Équipes 1er cycle'!$A54</f>
        <v>0</v>
      </c>
      <c r="C55" s="4" t="e">
        <f>VLOOKUP($B55,'Équipes 1er cycle'!$A$8:$D$107,2,FALSE)</f>
        <v>#N/A</v>
      </c>
      <c r="D55" s="4" t="e">
        <f>VLOOKUP($B55,'Équipes 1er cycle'!$A$8:$D$107,3,FALSE)</f>
        <v>#N/A</v>
      </c>
      <c r="E55" s="4" t="e">
        <f>VLOOKUP($B55,'Équipes 1er cycle'!$A$8:$D$107,4,FALSE)</f>
        <v>#N/A</v>
      </c>
      <c r="F55" s="77"/>
      <c r="G55" s="19"/>
      <c r="H55" s="19"/>
      <c r="I55" s="19"/>
      <c r="J55" s="19"/>
      <c r="K55" s="19"/>
      <c r="L55" s="19"/>
      <c r="M55" s="19"/>
      <c r="N55" s="68"/>
      <c r="O55" s="77"/>
      <c r="P55" s="19"/>
      <c r="Q55" s="19"/>
      <c r="R55" s="19"/>
      <c r="S55" s="19"/>
      <c r="T55" s="19"/>
      <c r="U55" s="19"/>
      <c r="V55" s="19"/>
      <c r="W55" s="19"/>
      <c r="X55" s="81">
        <f t="shared" si="2"/>
        <v>0</v>
      </c>
      <c r="Y55" s="24"/>
      <c r="Z55" s="23">
        <f t="shared" si="6"/>
        <v>1E-4</v>
      </c>
    </row>
    <row r="56" spans="1:26" ht="24.75" customHeight="1" x14ac:dyDescent="0.25">
      <c r="A56" s="17">
        <f t="shared" si="4"/>
        <v>1E-4</v>
      </c>
      <c r="B56" s="22">
        <f>'Équipes 1er cycle'!$A55</f>
        <v>0</v>
      </c>
      <c r="C56" s="4" t="e">
        <f>VLOOKUP($B56,'Équipes 1er cycle'!$A$8:$D$107,2,FALSE)</f>
        <v>#N/A</v>
      </c>
      <c r="D56" s="4" t="e">
        <f>VLOOKUP($B56,'Équipes 1er cycle'!$A$8:$D$107,3,FALSE)</f>
        <v>#N/A</v>
      </c>
      <c r="E56" s="4" t="e">
        <f>VLOOKUP($B56,'Équipes 1er cycle'!$A$8:$D$107,4,FALSE)</f>
        <v>#N/A</v>
      </c>
      <c r="F56" s="77"/>
      <c r="G56" s="19"/>
      <c r="H56" s="19"/>
      <c r="I56" s="19"/>
      <c r="J56" s="19"/>
      <c r="K56" s="19"/>
      <c r="L56" s="19"/>
      <c r="M56" s="19"/>
      <c r="N56" s="68"/>
      <c r="O56" s="77"/>
      <c r="P56" s="19"/>
      <c r="Q56" s="19"/>
      <c r="R56" s="19"/>
      <c r="S56" s="19"/>
      <c r="T56" s="19"/>
      <c r="U56" s="19"/>
      <c r="V56" s="19"/>
      <c r="W56" s="19"/>
      <c r="X56" s="81">
        <f t="shared" si="2"/>
        <v>0</v>
      </c>
      <c r="Y56" s="24"/>
      <c r="Z56" s="23">
        <f t="shared" si="6"/>
        <v>1E-4</v>
      </c>
    </row>
    <row r="57" spans="1:26" ht="24.75" customHeight="1" x14ac:dyDescent="0.25">
      <c r="A57" s="17">
        <f t="shared" si="5"/>
        <v>1E-4</v>
      </c>
      <c r="B57" s="22">
        <f>'Équipes 1er cycle'!$A56</f>
        <v>0</v>
      </c>
      <c r="C57" s="4" t="e">
        <f>VLOOKUP($B57,'Équipes 1er cycle'!$A$8:$D$107,2,FALSE)</f>
        <v>#N/A</v>
      </c>
      <c r="D57" s="4" t="e">
        <f>VLOOKUP($B57,'Équipes 1er cycle'!$A$8:$D$107,3,FALSE)</f>
        <v>#N/A</v>
      </c>
      <c r="E57" s="4" t="e">
        <f>VLOOKUP($B57,'Équipes 1er cycle'!$A$8:$D$107,4,FALSE)</f>
        <v>#N/A</v>
      </c>
      <c r="F57" s="77"/>
      <c r="G57" s="19"/>
      <c r="H57" s="19"/>
      <c r="I57" s="19"/>
      <c r="J57" s="19"/>
      <c r="K57" s="19"/>
      <c r="L57" s="19"/>
      <c r="M57" s="19"/>
      <c r="N57" s="68"/>
      <c r="O57" s="77"/>
      <c r="P57" s="19"/>
      <c r="Q57" s="19"/>
      <c r="R57" s="19"/>
      <c r="S57" s="19"/>
      <c r="T57" s="19"/>
      <c r="U57" s="19"/>
      <c r="V57" s="19"/>
      <c r="W57" s="19"/>
      <c r="X57" s="81">
        <f t="shared" si="2"/>
        <v>0</v>
      </c>
      <c r="Y57" s="24"/>
      <c r="Z57" s="23">
        <f t="shared" si="6"/>
        <v>1E-4</v>
      </c>
    </row>
    <row r="58" spans="1:26" ht="24.75" customHeight="1" x14ac:dyDescent="0.25">
      <c r="A58" s="17">
        <f t="shared" si="4"/>
        <v>1E-4</v>
      </c>
      <c r="B58" s="22">
        <f>'Équipes 1er cycle'!$A57</f>
        <v>0</v>
      </c>
      <c r="C58" s="4" t="e">
        <f>VLOOKUP($B58,'Équipes 1er cycle'!$A$8:$D$107,2,FALSE)</f>
        <v>#N/A</v>
      </c>
      <c r="D58" s="4" t="e">
        <f>VLOOKUP($B58,'Équipes 1er cycle'!$A$8:$D$107,3,FALSE)</f>
        <v>#N/A</v>
      </c>
      <c r="E58" s="4" t="e">
        <f>VLOOKUP($B58,'Équipes 1er cycle'!$A$8:$D$107,4,FALSE)</f>
        <v>#N/A</v>
      </c>
      <c r="F58" s="77"/>
      <c r="G58" s="19"/>
      <c r="H58" s="19"/>
      <c r="I58" s="19"/>
      <c r="J58" s="19"/>
      <c r="K58" s="19"/>
      <c r="L58" s="19"/>
      <c r="M58" s="19"/>
      <c r="N58" s="68"/>
      <c r="O58" s="77"/>
      <c r="P58" s="19"/>
      <c r="Q58" s="19"/>
      <c r="R58" s="19"/>
      <c r="S58" s="19"/>
      <c r="T58" s="19"/>
      <c r="U58" s="19"/>
      <c r="V58" s="19"/>
      <c r="W58" s="19"/>
      <c r="X58" s="81">
        <f t="shared" si="2"/>
        <v>0</v>
      </c>
      <c r="Y58" s="24"/>
      <c r="Z58" s="23">
        <f t="shared" si="6"/>
        <v>1E-4</v>
      </c>
    </row>
    <row r="59" spans="1:26" ht="24.75" customHeight="1" x14ac:dyDescent="0.25">
      <c r="A59" s="17">
        <f t="shared" si="5"/>
        <v>1E-4</v>
      </c>
      <c r="B59" s="22">
        <f>'Équipes 1er cycle'!$A58</f>
        <v>0</v>
      </c>
      <c r="C59" s="4" t="e">
        <f>VLOOKUP($B59,'Équipes 1er cycle'!$A$8:$D$107,2,FALSE)</f>
        <v>#N/A</v>
      </c>
      <c r="D59" s="4" t="e">
        <f>VLOOKUP($B59,'Équipes 1er cycle'!$A$8:$D$107,3,FALSE)</f>
        <v>#N/A</v>
      </c>
      <c r="E59" s="4" t="e">
        <f>VLOOKUP($B59,'Équipes 1er cycle'!$A$8:$D$107,4,FALSE)</f>
        <v>#N/A</v>
      </c>
      <c r="F59" s="77"/>
      <c r="G59" s="19"/>
      <c r="H59" s="19"/>
      <c r="I59" s="19"/>
      <c r="J59" s="19"/>
      <c r="K59" s="19"/>
      <c r="L59" s="19"/>
      <c r="M59" s="19"/>
      <c r="N59" s="68"/>
      <c r="O59" s="77"/>
      <c r="P59" s="19"/>
      <c r="Q59" s="19"/>
      <c r="R59" s="19"/>
      <c r="S59" s="19"/>
      <c r="T59" s="19"/>
      <c r="U59" s="19"/>
      <c r="V59" s="19"/>
      <c r="W59" s="19"/>
      <c r="X59" s="81">
        <f t="shared" si="2"/>
        <v>0</v>
      </c>
      <c r="Y59" s="24"/>
      <c r="Z59" s="23">
        <f t="shared" si="6"/>
        <v>1E-4</v>
      </c>
    </row>
    <row r="60" spans="1:26" ht="24.75" customHeight="1" x14ac:dyDescent="0.25">
      <c r="A60" s="17">
        <f t="shared" si="4"/>
        <v>1E-4</v>
      </c>
      <c r="B60" s="22">
        <f>'Équipes 1er cycle'!$A59</f>
        <v>0</v>
      </c>
      <c r="C60" s="4" t="e">
        <f>VLOOKUP($B60,'Équipes 1er cycle'!$A$8:$D$107,2,FALSE)</f>
        <v>#N/A</v>
      </c>
      <c r="D60" s="4" t="e">
        <f>VLOOKUP($B60,'Équipes 1er cycle'!$A$8:$D$107,3,FALSE)</f>
        <v>#N/A</v>
      </c>
      <c r="E60" s="4" t="e">
        <f>VLOOKUP($B60,'Équipes 1er cycle'!$A$8:$D$107,4,FALSE)</f>
        <v>#N/A</v>
      </c>
      <c r="F60" s="77"/>
      <c r="G60" s="19"/>
      <c r="H60" s="19"/>
      <c r="I60" s="19"/>
      <c r="J60" s="19"/>
      <c r="K60" s="19"/>
      <c r="L60" s="19"/>
      <c r="M60" s="19"/>
      <c r="N60" s="68"/>
      <c r="O60" s="77"/>
      <c r="P60" s="19"/>
      <c r="Q60" s="19"/>
      <c r="R60" s="19"/>
      <c r="S60" s="19"/>
      <c r="T60" s="19"/>
      <c r="U60" s="19"/>
      <c r="V60" s="19"/>
      <c r="W60" s="19"/>
      <c r="X60" s="81">
        <f t="shared" si="2"/>
        <v>0</v>
      </c>
      <c r="Y60" s="24"/>
      <c r="Z60" s="23">
        <f t="shared" si="6"/>
        <v>1E-4</v>
      </c>
    </row>
    <row r="61" spans="1:26" ht="24.75" customHeight="1" x14ac:dyDescent="0.25">
      <c r="A61" s="17">
        <f t="shared" si="5"/>
        <v>1E-4</v>
      </c>
      <c r="B61" s="22">
        <f>'Équipes 1er cycle'!$A60</f>
        <v>0</v>
      </c>
      <c r="C61" s="4" t="e">
        <f>VLOOKUP($B61,'Équipes 1er cycle'!$A$8:$D$107,2,FALSE)</f>
        <v>#N/A</v>
      </c>
      <c r="D61" s="4" t="e">
        <f>VLOOKUP($B61,'Équipes 1er cycle'!$A$8:$D$107,3,FALSE)</f>
        <v>#N/A</v>
      </c>
      <c r="E61" s="4" t="e">
        <f>VLOOKUP($B61,'Équipes 1er cycle'!$A$8:$D$107,4,FALSE)</f>
        <v>#N/A</v>
      </c>
      <c r="F61" s="77"/>
      <c r="G61" s="19"/>
      <c r="H61" s="19"/>
      <c r="I61" s="19"/>
      <c r="J61" s="19"/>
      <c r="K61" s="19"/>
      <c r="L61" s="19"/>
      <c r="M61" s="19"/>
      <c r="N61" s="68"/>
      <c r="O61" s="77"/>
      <c r="P61" s="19"/>
      <c r="Q61" s="19"/>
      <c r="R61" s="19"/>
      <c r="S61" s="19"/>
      <c r="T61" s="19"/>
      <c r="U61" s="19"/>
      <c r="V61" s="19"/>
      <c r="W61" s="19"/>
      <c r="X61" s="81">
        <f t="shared" si="2"/>
        <v>0</v>
      </c>
      <c r="Y61" s="24"/>
      <c r="Z61" s="23">
        <f t="shared" si="6"/>
        <v>1E-4</v>
      </c>
    </row>
    <row r="62" spans="1:26" ht="24.75" customHeight="1" x14ac:dyDescent="0.25">
      <c r="A62" s="17">
        <f t="shared" si="4"/>
        <v>1E-4</v>
      </c>
      <c r="B62" s="22">
        <f>'Équipes 1er cycle'!$A61</f>
        <v>0</v>
      </c>
      <c r="C62" s="4" t="e">
        <f>VLOOKUP($B62,'Équipes 1er cycle'!$A$8:$D$107,2,FALSE)</f>
        <v>#N/A</v>
      </c>
      <c r="D62" s="4" t="e">
        <f>VLOOKUP($B62,'Équipes 1er cycle'!$A$8:$D$107,3,FALSE)</f>
        <v>#N/A</v>
      </c>
      <c r="E62" s="4" t="e">
        <f>VLOOKUP($B62,'Équipes 1er cycle'!$A$8:$D$107,4,FALSE)</f>
        <v>#N/A</v>
      </c>
      <c r="F62" s="77"/>
      <c r="G62" s="19"/>
      <c r="H62" s="19"/>
      <c r="I62" s="19"/>
      <c r="J62" s="19"/>
      <c r="K62" s="19"/>
      <c r="L62" s="19"/>
      <c r="M62" s="19"/>
      <c r="N62" s="68"/>
      <c r="O62" s="77"/>
      <c r="P62" s="19"/>
      <c r="Q62" s="19"/>
      <c r="R62" s="19"/>
      <c r="S62" s="19"/>
      <c r="T62" s="19"/>
      <c r="U62" s="19"/>
      <c r="V62" s="19"/>
      <c r="W62" s="19"/>
      <c r="X62" s="81">
        <f t="shared" si="2"/>
        <v>0</v>
      </c>
      <c r="Y62" s="24"/>
      <c r="Z62" s="23">
        <f t="shared" si="6"/>
        <v>1E-4</v>
      </c>
    </row>
    <row r="63" spans="1:26" ht="24.75" customHeight="1" x14ac:dyDescent="0.25">
      <c r="A63" s="17">
        <f t="shared" si="5"/>
        <v>1E-4</v>
      </c>
      <c r="B63" s="22">
        <f>'Équipes 1er cycle'!$A62</f>
        <v>0</v>
      </c>
      <c r="C63" s="4" t="e">
        <f>VLOOKUP($B63,'Équipes 1er cycle'!$A$8:$D$107,2,FALSE)</f>
        <v>#N/A</v>
      </c>
      <c r="D63" s="4" t="e">
        <f>VLOOKUP($B63,'Équipes 1er cycle'!$A$8:$D$107,3,FALSE)</f>
        <v>#N/A</v>
      </c>
      <c r="E63" s="4" t="e">
        <f>VLOOKUP($B63,'Équipes 1er cycle'!$A$8:$D$107,4,FALSE)</f>
        <v>#N/A</v>
      </c>
      <c r="F63" s="77"/>
      <c r="G63" s="19"/>
      <c r="H63" s="19"/>
      <c r="I63" s="19"/>
      <c r="J63" s="19"/>
      <c r="K63" s="19"/>
      <c r="L63" s="19"/>
      <c r="M63" s="19"/>
      <c r="N63" s="68"/>
      <c r="O63" s="77"/>
      <c r="P63" s="19"/>
      <c r="Q63" s="19"/>
      <c r="R63" s="19"/>
      <c r="S63" s="19"/>
      <c r="T63" s="19"/>
      <c r="U63" s="19"/>
      <c r="V63" s="19"/>
      <c r="W63" s="19"/>
      <c r="X63" s="81">
        <f t="shared" si="2"/>
        <v>0</v>
      </c>
      <c r="Y63" s="24"/>
      <c r="Z63" s="23">
        <f t="shared" si="6"/>
        <v>1E-4</v>
      </c>
    </row>
    <row r="64" spans="1:26" ht="24.75" customHeight="1" x14ac:dyDescent="0.25">
      <c r="A64" s="17">
        <f t="shared" si="4"/>
        <v>1E-4</v>
      </c>
      <c r="B64" s="22">
        <f>'Équipes 1er cycle'!$A63</f>
        <v>0</v>
      </c>
      <c r="C64" s="4" t="e">
        <f>VLOOKUP($B64,'Équipes 1er cycle'!$A$8:$D$107,2,FALSE)</f>
        <v>#N/A</v>
      </c>
      <c r="D64" s="4" t="e">
        <f>VLOOKUP($B64,'Équipes 1er cycle'!$A$8:$D$107,3,FALSE)</f>
        <v>#N/A</v>
      </c>
      <c r="E64" s="4" t="e">
        <f>VLOOKUP($B64,'Équipes 1er cycle'!$A$8:$D$107,4,FALSE)</f>
        <v>#N/A</v>
      </c>
      <c r="F64" s="77"/>
      <c r="G64" s="19"/>
      <c r="H64" s="19"/>
      <c r="I64" s="19"/>
      <c r="J64" s="19"/>
      <c r="K64" s="19"/>
      <c r="L64" s="19"/>
      <c r="M64" s="19"/>
      <c r="N64" s="68"/>
      <c r="O64" s="77"/>
      <c r="P64" s="19"/>
      <c r="Q64" s="19"/>
      <c r="R64" s="19"/>
      <c r="S64" s="19"/>
      <c r="T64" s="19"/>
      <c r="U64" s="19"/>
      <c r="V64" s="19"/>
      <c r="W64" s="19"/>
      <c r="X64" s="81">
        <f t="shared" si="2"/>
        <v>0</v>
      </c>
      <c r="Y64" s="24"/>
      <c r="Z64" s="23">
        <f t="shared" si="6"/>
        <v>1E-4</v>
      </c>
    </row>
    <row r="65" spans="1:26" ht="24.75" customHeight="1" x14ac:dyDescent="0.25">
      <c r="A65" s="17">
        <f t="shared" si="5"/>
        <v>1E-4</v>
      </c>
      <c r="B65" s="22">
        <f>'Équipes 1er cycle'!$A64</f>
        <v>0</v>
      </c>
      <c r="C65" s="4" t="e">
        <f>VLOOKUP($B65,'Équipes 1er cycle'!$A$8:$D$107,2,FALSE)</f>
        <v>#N/A</v>
      </c>
      <c r="D65" s="4" t="e">
        <f>VLOOKUP($B65,'Équipes 1er cycle'!$A$8:$D$107,3,FALSE)</f>
        <v>#N/A</v>
      </c>
      <c r="E65" s="4" t="e">
        <f>VLOOKUP($B65,'Équipes 1er cycle'!$A$8:$D$107,4,FALSE)</f>
        <v>#N/A</v>
      </c>
      <c r="F65" s="77"/>
      <c r="G65" s="19"/>
      <c r="H65" s="19"/>
      <c r="I65" s="19"/>
      <c r="J65" s="19"/>
      <c r="K65" s="19"/>
      <c r="L65" s="19"/>
      <c r="M65" s="19"/>
      <c r="N65" s="68"/>
      <c r="O65" s="77"/>
      <c r="P65" s="19"/>
      <c r="Q65" s="19"/>
      <c r="R65" s="19"/>
      <c r="S65" s="19"/>
      <c r="T65" s="19"/>
      <c r="U65" s="19"/>
      <c r="V65" s="19"/>
      <c r="W65" s="19"/>
      <c r="X65" s="81">
        <f t="shared" si="2"/>
        <v>0</v>
      </c>
      <c r="Y65" s="24"/>
      <c r="Z65" s="23">
        <f t="shared" si="6"/>
        <v>1E-4</v>
      </c>
    </row>
    <row r="66" spans="1:26" ht="24.75" customHeight="1" x14ac:dyDescent="0.25">
      <c r="A66" s="17">
        <f t="shared" si="4"/>
        <v>1E-4</v>
      </c>
      <c r="B66" s="22">
        <f>'Équipes 1er cycle'!$A65</f>
        <v>0</v>
      </c>
      <c r="C66" s="4" t="e">
        <f>VLOOKUP($B66,'Équipes 1er cycle'!$A$8:$D$107,2,FALSE)</f>
        <v>#N/A</v>
      </c>
      <c r="D66" s="4" t="e">
        <f>VLOOKUP($B66,'Équipes 1er cycle'!$A$8:$D$107,3,FALSE)</f>
        <v>#N/A</v>
      </c>
      <c r="E66" s="4" t="e">
        <f>VLOOKUP($B66,'Équipes 1er cycle'!$A$8:$D$107,4,FALSE)</f>
        <v>#N/A</v>
      </c>
      <c r="F66" s="77"/>
      <c r="G66" s="19"/>
      <c r="H66" s="19"/>
      <c r="I66" s="19"/>
      <c r="J66" s="19"/>
      <c r="K66" s="19"/>
      <c r="L66" s="19"/>
      <c r="M66" s="19"/>
      <c r="N66" s="68"/>
      <c r="O66" s="77"/>
      <c r="P66" s="19"/>
      <c r="Q66" s="19"/>
      <c r="R66" s="19"/>
      <c r="S66" s="19"/>
      <c r="T66" s="19"/>
      <c r="U66" s="19"/>
      <c r="V66" s="19"/>
      <c r="W66" s="19"/>
      <c r="X66" s="81">
        <f t="shared" si="2"/>
        <v>0</v>
      </c>
      <c r="Y66" s="24"/>
      <c r="Z66" s="23">
        <f t="shared" si="6"/>
        <v>1E-4</v>
      </c>
    </row>
    <row r="67" spans="1:26" ht="24.75" customHeight="1" x14ac:dyDescent="0.25">
      <c r="A67" s="17">
        <f t="shared" si="5"/>
        <v>1E-4</v>
      </c>
      <c r="B67" s="22">
        <f>'Équipes 1er cycle'!$A66</f>
        <v>0</v>
      </c>
      <c r="C67" s="4" t="e">
        <f>VLOOKUP($B67,'Équipes 1er cycle'!$A$8:$D$107,2,FALSE)</f>
        <v>#N/A</v>
      </c>
      <c r="D67" s="4" t="e">
        <f>VLOOKUP($B67,'Équipes 1er cycle'!$A$8:$D$107,3,FALSE)</f>
        <v>#N/A</v>
      </c>
      <c r="E67" s="4" t="e">
        <f>VLOOKUP($B67,'Équipes 1er cycle'!$A$8:$D$107,4,FALSE)</f>
        <v>#N/A</v>
      </c>
      <c r="F67" s="77"/>
      <c r="G67" s="19"/>
      <c r="H67" s="19"/>
      <c r="I67" s="19"/>
      <c r="J67" s="19"/>
      <c r="K67" s="19"/>
      <c r="L67" s="19"/>
      <c r="M67" s="19"/>
      <c r="N67" s="68"/>
      <c r="O67" s="77"/>
      <c r="P67" s="19"/>
      <c r="Q67" s="19"/>
      <c r="R67" s="19"/>
      <c r="S67" s="19"/>
      <c r="T67" s="19"/>
      <c r="U67" s="19"/>
      <c r="V67" s="19"/>
      <c r="W67" s="19"/>
      <c r="X67" s="81">
        <f t="shared" si="2"/>
        <v>0</v>
      </c>
      <c r="Y67" s="24"/>
      <c r="Z67" s="23">
        <f t="shared" si="6"/>
        <v>1E-4</v>
      </c>
    </row>
    <row r="68" spans="1:26" ht="24.75" customHeight="1" x14ac:dyDescent="0.25">
      <c r="A68" s="17">
        <f t="shared" si="4"/>
        <v>1E-4</v>
      </c>
      <c r="B68" s="22">
        <f>'Équipes 1er cycle'!$A67</f>
        <v>0</v>
      </c>
      <c r="C68" s="4" t="e">
        <f>VLOOKUP($B68,'Équipes 1er cycle'!$A$8:$D$107,2,FALSE)</f>
        <v>#N/A</v>
      </c>
      <c r="D68" s="4" t="e">
        <f>VLOOKUP($B68,'Équipes 1er cycle'!$A$8:$D$107,3,FALSE)</f>
        <v>#N/A</v>
      </c>
      <c r="E68" s="4" t="e">
        <f>VLOOKUP($B68,'Équipes 1er cycle'!$A$8:$D$107,4,FALSE)</f>
        <v>#N/A</v>
      </c>
      <c r="F68" s="77"/>
      <c r="G68" s="19"/>
      <c r="H68" s="19"/>
      <c r="I68" s="19"/>
      <c r="J68" s="19"/>
      <c r="K68" s="19"/>
      <c r="L68" s="19"/>
      <c r="M68" s="19"/>
      <c r="N68" s="68"/>
      <c r="O68" s="77"/>
      <c r="P68" s="19"/>
      <c r="Q68" s="19"/>
      <c r="R68" s="19"/>
      <c r="S68" s="19"/>
      <c r="T68" s="19"/>
      <c r="U68" s="19"/>
      <c r="V68" s="19"/>
      <c r="W68" s="19"/>
      <c r="X68" s="81">
        <f t="shared" si="2"/>
        <v>0</v>
      </c>
      <c r="Y68" s="24"/>
      <c r="Z68" s="23">
        <f t="shared" si="6"/>
        <v>1E-4</v>
      </c>
    </row>
    <row r="69" spans="1:26" ht="24.75" customHeight="1" x14ac:dyDescent="0.25">
      <c r="A69" s="17">
        <f t="shared" si="5"/>
        <v>1E-4</v>
      </c>
      <c r="B69" s="22">
        <f>'Équipes 1er cycle'!$A68</f>
        <v>0</v>
      </c>
      <c r="C69" s="4" t="e">
        <f>VLOOKUP($B69,'Équipes 1er cycle'!$A$8:$D$107,2,FALSE)</f>
        <v>#N/A</v>
      </c>
      <c r="D69" s="4" t="e">
        <f>VLOOKUP($B69,'Équipes 1er cycle'!$A$8:$D$107,3,FALSE)</f>
        <v>#N/A</v>
      </c>
      <c r="E69" s="4" t="e">
        <f>VLOOKUP($B69,'Équipes 1er cycle'!$A$8:$D$107,4,FALSE)</f>
        <v>#N/A</v>
      </c>
      <c r="F69" s="77"/>
      <c r="G69" s="19"/>
      <c r="H69" s="19"/>
      <c r="I69" s="19"/>
      <c r="J69" s="19"/>
      <c r="K69" s="19"/>
      <c r="L69" s="19"/>
      <c r="M69" s="19"/>
      <c r="N69" s="68"/>
      <c r="O69" s="77"/>
      <c r="P69" s="19"/>
      <c r="Q69" s="19"/>
      <c r="R69" s="19"/>
      <c r="S69" s="19"/>
      <c r="T69" s="19"/>
      <c r="U69" s="19"/>
      <c r="V69" s="19"/>
      <c r="W69" s="19"/>
      <c r="X69" s="81">
        <f t="shared" si="2"/>
        <v>0</v>
      </c>
      <c r="Y69" s="24"/>
      <c r="Z69" s="23">
        <f t="shared" si="6"/>
        <v>1E-4</v>
      </c>
    </row>
    <row r="70" spans="1:26" ht="24.75" customHeight="1" x14ac:dyDescent="0.25">
      <c r="A70" s="17">
        <f t="shared" si="4"/>
        <v>1E-4</v>
      </c>
      <c r="B70" s="22">
        <f>'Équipes 1er cycle'!$A69</f>
        <v>0</v>
      </c>
      <c r="C70" s="4" t="e">
        <f>VLOOKUP($B70,'Équipes 1er cycle'!$A$8:$D$107,2,FALSE)</f>
        <v>#N/A</v>
      </c>
      <c r="D70" s="4" t="e">
        <f>VLOOKUP($B70,'Équipes 1er cycle'!$A$8:$D$107,3,FALSE)</f>
        <v>#N/A</v>
      </c>
      <c r="E70" s="4" t="e">
        <f>VLOOKUP($B70,'Équipes 1er cycle'!$A$8:$D$107,4,FALSE)</f>
        <v>#N/A</v>
      </c>
      <c r="F70" s="77"/>
      <c r="G70" s="19"/>
      <c r="H70" s="19"/>
      <c r="I70" s="19"/>
      <c r="J70" s="19"/>
      <c r="K70" s="19"/>
      <c r="L70" s="19"/>
      <c r="M70" s="19"/>
      <c r="N70" s="68"/>
      <c r="O70" s="77"/>
      <c r="P70" s="19"/>
      <c r="Q70" s="19"/>
      <c r="R70" s="19"/>
      <c r="S70" s="19"/>
      <c r="T70" s="19"/>
      <c r="U70" s="19"/>
      <c r="V70" s="19"/>
      <c r="W70" s="19"/>
      <c r="X70" s="81">
        <f t="shared" si="2"/>
        <v>0</v>
      </c>
      <c r="Y70" s="24"/>
      <c r="Z70" s="23">
        <f t="shared" si="6"/>
        <v>1E-4</v>
      </c>
    </row>
    <row r="71" spans="1:26" ht="24.75" customHeight="1" x14ac:dyDescent="0.25">
      <c r="A71" s="17">
        <f t="shared" si="5"/>
        <v>1E-4</v>
      </c>
      <c r="B71" s="22">
        <f>'Équipes 1er cycle'!$A70</f>
        <v>0</v>
      </c>
      <c r="C71" s="4" t="e">
        <f>VLOOKUP($B71,'Équipes 1er cycle'!$A$8:$D$107,2,FALSE)</f>
        <v>#N/A</v>
      </c>
      <c r="D71" s="4" t="e">
        <f>VLOOKUP($B71,'Équipes 1er cycle'!$A$8:$D$107,3,FALSE)</f>
        <v>#N/A</v>
      </c>
      <c r="E71" s="4" t="e">
        <f>VLOOKUP($B71,'Équipes 1er cycle'!$A$8:$D$107,4,FALSE)</f>
        <v>#N/A</v>
      </c>
      <c r="F71" s="77"/>
      <c r="G71" s="19"/>
      <c r="H71" s="19"/>
      <c r="I71" s="19"/>
      <c r="J71" s="19"/>
      <c r="K71" s="19"/>
      <c r="L71" s="19"/>
      <c r="M71" s="19"/>
      <c r="N71" s="68"/>
      <c r="O71" s="77"/>
      <c r="P71" s="19"/>
      <c r="Q71" s="19"/>
      <c r="R71" s="19"/>
      <c r="S71" s="19"/>
      <c r="T71" s="19"/>
      <c r="U71" s="19"/>
      <c r="V71" s="19"/>
      <c r="W71" s="19"/>
      <c r="X71" s="81">
        <f t="shared" si="2"/>
        <v>0</v>
      </c>
      <c r="Y71" s="24"/>
      <c r="Z71" s="23">
        <f t="shared" si="6"/>
        <v>1E-4</v>
      </c>
    </row>
    <row r="72" spans="1:26" ht="24.75" customHeight="1" x14ac:dyDescent="0.25">
      <c r="A72" s="17">
        <f t="shared" si="4"/>
        <v>1E-4</v>
      </c>
      <c r="B72" s="22">
        <f>'Équipes 1er cycle'!$A71</f>
        <v>0</v>
      </c>
      <c r="C72" s="4" t="e">
        <f>VLOOKUP($B72,'Équipes 1er cycle'!$A$8:$D$107,2,FALSE)</f>
        <v>#N/A</v>
      </c>
      <c r="D72" s="4" t="e">
        <f>VLOOKUP($B72,'Équipes 1er cycle'!$A$8:$D$107,3,FALSE)</f>
        <v>#N/A</v>
      </c>
      <c r="E72" s="4" t="e">
        <f>VLOOKUP($B72,'Équipes 1er cycle'!$A$8:$D$107,4,FALSE)</f>
        <v>#N/A</v>
      </c>
      <c r="F72" s="77"/>
      <c r="G72" s="19"/>
      <c r="H72" s="19"/>
      <c r="I72" s="19"/>
      <c r="J72" s="19"/>
      <c r="K72" s="19"/>
      <c r="L72" s="19"/>
      <c r="M72" s="19"/>
      <c r="N72" s="68"/>
      <c r="O72" s="77"/>
      <c r="P72" s="19"/>
      <c r="Q72" s="19"/>
      <c r="R72" s="19"/>
      <c r="S72" s="19"/>
      <c r="T72" s="19"/>
      <c r="U72" s="19"/>
      <c r="V72" s="19"/>
      <c r="W72" s="19"/>
      <c r="X72" s="81">
        <f t="shared" si="2"/>
        <v>0</v>
      </c>
      <c r="Y72" s="24"/>
      <c r="Z72" s="23">
        <f t="shared" ref="Z72:Z103" si="7">IFERROR($X72+IF(Y72="",0,1/Y72/1000),0)+(100-$B72)/1000000</f>
        <v>1E-4</v>
      </c>
    </row>
    <row r="73" spans="1:26" ht="24.75" customHeight="1" x14ac:dyDescent="0.25">
      <c r="A73" s="17">
        <f t="shared" si="5"/>
        <v>1E-4</v>
      </c>
      <c r="B73" s="22">
        <f>'Équipes 1er cycle'!$A72</f>
        <v>0</v>
      </c>
      <c r="C73" s="4" t="e">
        <f>VLOOKUP($B73,'Équipes 1er cycle'!$A$8:$D$107,2,FALSE)</f>
        <v>#N/A</v>
      </c>
      <c r="D73" s="4" t="e">
        <f>VLOOKUP($B73,'Équipes 1er cycle'!$A$8:$D$107,3,FALSE)</f>
        <v>#N/A</v>
      </c>
      <c r="E73" s="4" t="e">
        <f>VLOOKUP($B73,'Équipes 1er cycle'!$A$8:$D$107,4,FALSE)</f>
        <v>#N/A</v>
      </c>
      <c r="F73" s="77"/>
      <c r="G73" s="19"/>
      <c r="H73" s="19"/>
      <c r="I73" s="19"/>
      <c r="J73" s="19"/>
      <c r="K73" s="19"/>
      <c r="L73" s="19"/>
      <c r="M73" s="19"/>
      <c r="N73" s="68"/>
      <c r="O73" s="77"/>
      <c r="P73" s="19"/>
      <c r="Q73" s="19"/>
      <c r="R73" s="19"/>
      <c r="S73" s="19"/>
      <c r="T73" s="19"/>
      <c r="U73" s="19"/>
      <c r="V73" s="19"/>
      <c r="W73" s="19"/>
      <c r="X73" s="81">
        <f t="shared" si="2"/>
        <v>0</v>
      </c>
      <c r="Y73" s="24"/>
      <c r="Z73" s="23">
        <f t="shared" si="7"/>
        <v>1E-4</v>
      </c>
    </row>
    <row r="74" spans="1:26" ht="24.75" customHeight="1" x14ac:dyDescent="0.25">
      <c r="A74" s="17">
        <f t="shared" si="4"/>
        <v>1E-4</v>
      </c>
      <c r="B74" s="22">
        <f>'Équipes 1er cycle'!$A73</f>
        <v>0</v>
      </c>
      <c r="C74" s="4" t="e">
        <f>VLOOKUP($B74,'Équipes 1er cycle'!$A$8:$D$107,2,FALSE)</f>
        <v>#N/A</v>
      </c>
      <c r="D74" s="4" t="e">
        <f>VLOOKUP($B74,'Équipes 1er cycle'!$A$8:$D$107,3,FALSE)</f>
        <v>#N/A</v>
      </c>
      <c r="E74" s="4" t="e">
        <f>VLOOKUP($B74,'Équipes 1er cycle'!$A$8:$D$107,4,FALSE)</f>
        <v>#N/A</v>
      </c>
      <c r="F74" s="77"/>
      <c r="G74" s="19"/>
      <c r="H74" s="19"/>
      <c r="I74" s="19"/>
      <c r="J74" s="19"/>
      <c r="K74" s="19"/>
      <c r="L74" s="19"/>
      <c r="M74" s="19"/>
      <c r="N74" s="68"/>
      <c r="O74" s="77"/>
      <c r="P74" s="19"/>
      <c r="Q74" s="19"/>
      <c r="R74" s="19"/>
      <c r="S74" s="19"/>
      <c r="T74" s="19"/>
      <c r="U74" s="19"/>
      <c r="V74" s="19"/>
      <c r="W74" s="19"/>
      <c r="X74" s="81">
        <f t="shared" ref="X74:X108" si="8">(F74*30)+(G74*350)+(H74*240)+(I74*20)+(J74*250)+(K74*140)+(L74*10)+(M74*150)+(N74*40)+(O74*30)+(P74*350)+(Q74*240)+(R74*20)+(S74*250)+(T74*140)+(U74*10)+(V74*150)+(W74*40)</f>
        <v>0</v>
      </c>
      <c r="Y74" s="24"/>
      <c r="Z74" s="23">
        <f t="shared" si="7"/>
        <v>1E-4</v>
      </c>
    </row>
    <row r="75" spans="1:26" ht="24.75" customHeight="1" x14ac:dyDescent="0.25">
      <c r="A75" s="17">
        <f t="shared" si="5"/>
        <v>1E-4</v>
      </c>
      <c r="B75" s="22">
        <f>'Équipes 1er cycle'!$A74</f>
        <v>0</v>
      </c>
      <c r="C75" s="4" t="e">
        <f>VLOOKUP($B75,'Équipes 1er cycle'!$A$8:$D$107,2,FALSE)</f>
        <v>#N/A</v>
      </c>
      <c r="D75" s="4" t="e">
        <f>VLOOKUP($B75,'Équipes 1er cycle'!$A$8:$D$107,3,FALSE)</f>
        <v>#N/A</v>
      </c>
      <c r="E75" s="4" t="e">
        <f>VLOOKUP($B75,'Équipes 1er cycle'!$A$8:$D$107,4,FALSE)</f>
        <v>#N/A</v>
      </c>
      <c r="F75" s="77"/>
      <c r="G75" s="19"/>
      <c r="H75" s="19"/>
      <c r="I75" s="19"/>
      <c r="J75" s="19"/>
      <c r="K75" s="19"/>
      <c r="L75" s="19"/>
      <c r="M75" s="19"/>
      <c r="N75" s="68"/>
      <c r="O75" s="77"/>
      <c r="P75" s="19"/>
      <c r="Q75" s="19"/>
      <c r="R75" s="19"/>
      <c r="S75" s="19"/>
      <c r="T75" s="19"/>
      <c r="U75" s="19"/>
      <c r="V75" s="19"/>
      <c r="W75" s="19"/>
      <c r="X75" s="81">
        <f t="shared" si="8"/>
        <v>0</v>
      </c>
      <c r="Y75" s="24"/>
      <c r="Z75" s="23">
        <f t="shared" si="7"/>
        <v>1E-4</v>
      </c>
    </row>
    <row r="76" spans="1:26" ht="24.75" customHeight="1" x14ac:dyDescent="0.25">
      <c r="A76" s="17">
        <f t="shared" si="4"/>
        <v>1E-4</v>
      </c>
      <c r="B76" s="22">
        <f>'Équipes 1er cycle'!$A75</f>
        <v>0</v>
      </c>
      <c r="C76" s="4" t="e">
        <f>VLOOKUP($B76,'Équipes 1er cycle'!$A$8:$D$107,2,FALSE)</f>
        <v>#N/A</v>
      </c>
      <c r="D76" s="4" t="e">
        <f>VLOOKUP($B76,'Équipes 1er cycle'!$A$8:$D$107,3,FALSE)</f>
        <v>#N/A</v>
      </c>
      <c r="E76" s="4" t="e">
        <f>VLOOKUP($B76,'Équipes 1er cycle'!$A$8:$D$107,4,FALSE)</f>
        <v>#N/A</v>
      </c>
      <c r="F76" s="77"/>
      <c r="G76" s="19"/>
      <c r="H76" s="19"/>
      <c r="I76" s="19"/>
      <c r="J76" s="19"/>
      <c r="K76" s="19"/>
      <c r="L76" s="19"/>
      <c r="M76" s="19"/>
      <c r="N76" s="68"/>
      <c r="O76" s="77"/>
      <c r="P76" s="19"/>
      <c r="Q76" s="19"/>
      <c r="R76" s="19"/>
      <c r="S76" s="19"/>
      <c r="T76" s="19"/>
      <c r="U76" s="19"/>
      <c r="V76" s="19"/>
      <c r="W76" s="19"/>
      <c r="X76" s="81">
        <f t="shared" si="8"/>
        <v>0</v>
      </c>
      <c r="Y76" s="24"/>
      <c r="Z76" s="23">
        <f t="shared" si="7"/>
        <v>1E-4</v>
      </c>
    </row>
    <row r="77" spans="1:26" ht="24.75" customHeight="1" x14ac:dyDescent="0.25">
      <c r="A77" s="17">
        <f t="shared" si="5"/>
        <v>1E-4</v>
      </c>
      <c r="B77" s="22">
        <f>'Équipes 1er cycle'!$A76</f>
        <v>0</v>
      </c>
      <c r="C77" s="4" t="e">
        <f>VLOOKUP($B77,'Équipes 1er cycle'!$A$8:$D$107,2,FALSE)</f>
        <v>#N/A</v>
      </c>
      <c r="D77" s="4" t="e">
        <f>VLOOKUP($B77,'Équipes 1er cycle'!$A$8:$D$107,3,FALSE)</f>
        <v>#N/A</v>
      </c>
      <c r="E77" s="4" t="e">
        <f>VLOOKUP($B77,'Équipes 1er cycle'!$A$8:$D$107,4,FALSE)</f>
        <v>#N/A</v>
      </c>
      <c r="F77" s="77"/>
      <c r="G77" s="19"/>
      <c r="H77" s="19"/>
      <c r="I77" s="19"/>
      <c r="J77" s="19"/>
      <c r="K77" s="19"/>
      <c r="L77" s="19"/>
      <c r="M77" s="19"/>
      <c r="N77" s="68"/>
      <c r="O77" s="77"/>
      <c r="P77" s="19"/>
      <c r="Q77" s="19"/>
      <c r="R77" s="19"/>
      <c r="S77" s="19"/>
      <c r="T77" s="19"/>
      <c r="U77" s="19"/>
      <c r="V77" s="19"/>
      <c r="W77" s="19"/>
      <c r="X77" s="81">
        <f t="shared" si="8"/>
        <v>0</v>
      </c>
      <c r="Y77" s="24"/>
      <c r="Z77" s="23">
        <f t="shared" si="7"/>
        <v>1E-4</v>
      </c>
    </row>
    <row r="78" spans="1:26" ht="24.75" customHeight="1" x14ac:dyDescent="0.25">
      <c r="A78" s="17">
        <f t="shared" si="4"/>
        <v>1E-4</v>
      </c>
      <c r="B78" s="22">
        <f>'Équipes 1er cycle'!$A77</f>
        <v>0</v>
      </c>
      <c r="C78" s="4" t="e">
        <f>VLOOKUP($B78,'Équipes 1er cycle'!$A$8:$D$107,2,FALSE)</f>
        <v>#N/A</v>
      </c>
      <c r="D78" s="4" t="e">
        <f>VLOOKUP($B78,'Équipes 1er cycle'!$A$8:$D$107,3,FALSE)</f>
        <v>#N/A</v>
      </c>
      <c r="E78" s="4" t="e">
        <f>VLOOKUP($B78,'Équipes 1er cycle'!$A$8:$D$107,4,FALSE)</f>
        <v>#N/A</v>
      </c>
      <c r="F78" s="77"/>
      <c r="G78" s="19"/>
      <c r="H78" s="19"/>
      <c r="I78" s="19"/>
      <c r="J78" s="19"/>
      <c r="K78" s="19"/>
      <c r="L78" s="19"/>
      <c r="M78" s="19"/>
      <c r="N78" s="68"/>
      <c r="O78" s="77"/>
      <c r="P78" s="19"/>
      <c r="Q78" s="19"/>
      <c r="R78" s="19"/>
      <c r="S78" s="19"/>
      <c r="T78" s="19"/>
      <c r="U78" s="19"/>
      <c r="V78" s="19"/>
      <c r="W78" s="19"/>
      <c r="X78" s="81">
        <f t="shared" si="8"/>
        <v>0</v>
      </c>
      <c r="Y78" s="24"/>
      <c r="Z78" s="23">
        <f t="shared" si="7"/>
        <v>1E-4</v>
      </c>
    </row>
    <row r="79" spans="1:26" ht="24.75" customHeight="1" x14ac:dyDescent="0.25">
      <c r="A79" s="17">
        <f t="shared" si="5"/>
        <v>1E-4</v>
      </c>
      <c r="B79" s="22">
        <f>'Équipes 1er cycle'!$A78</f>
        <v>0</v>
      </c>
      <c r="C79" s="4" t="e">
        <f>VLOOKUP($B79,'Équipes 1er cycle'!$A$8:$D$107,2,FALSE)</f>
        <v>#N/A</v>
      </c>
      <c r="D79" s="4" t="e">
        <f>VLOOKUP($B79,'Équipes 1er cycle'!$A$8:$D$107,3,FALSE)</f>
        <v>#N/A</v>
      </c>
      <c r="E79" s="4" t="e">
        <f>VLOOKUP($B79,'Équipes 1er cycle'!$A$8:$D$107,4,FALSE)</f>
        <v>#N/A</v>
      </c>
      <c r="F79" s="77"/>
      <c r="G79" s="19"/>
      <c r="H79" s="19"/>
      <c r="I79" s="19"/>
      <c r="J79" s="19"/>
      <c r="K79" s="19"/>
      <c r="L79" s="19"/>
      <c r="M79" s="19"/>
      <c r="N79" s="68"/>
      <c r="O79" s="77"/>
      <c r="P79" s="19"/>
      <c r="Q79" s="19"/>
      <c r="R79" s="19"/>
      <c r="S79" s="19"/>
      <c r="T79" s="19"/>
      <c r="U79" s="19"/>
      <c r="V79" s="19"/>
      <c r="W79" s="19"/>
      <c r="X79" s="81">
        <f t="shared" si="8"/>
        <v>0</v>
      </c>
      <c r="Y79" s="24"/>
      <c r="Z79" s="23">
        <f t="shared" si="7"/>
        <v>1E-4</v>
      </c>
    </row>
    <row r="80" spans="1:26" ht="24.75" customHeight="1" x14ac:dyDescent="0.25">
      <c r="A80" s="17">
        <f t="shared" si="4"/>
        <v>1E-4</v>
      </c>
      <c r="B80" s="22">
        <f>'Équipes 1er cycle'!$A79</f>
        <v>0</v>
      </c>
      <c r="C80" s="4" t="e">
        <f>VLOOKUP($B80,'Équipes 1er cycle'!$A$8:$D$107,2,FALSE)</f>
        <v>#N/A</v>
      </c>
      <c r="D80" s="4" t="e">
        <f>VLOOKUP($B80,'Équipes 1er cycle'!$A$8:$D$107,3,FALSE)</f>
        <v>#N/A</v>
      </c>
      <c r="E80" s="4" t="e">
        <f>VLOOKUP($B80,'Équipes 1er cycle'!$A$8:$D$107,4,FALSE)</f>
        <v>#N/A</v>
      </c>
      <c r="F80" s="77"/>
      <c r="G80" s="19"/>
      <c r="H80" s="19"/>
      <c r="I80" s="19"/>
      <c r="J80" s="19"/>
      <c r="K80" s="19"/>
      <c r="L80" s="19"/>
      <c r="M80" s="19"/>
      <c r="N80" s="68"/>
      <c r="O80" s="77"/>
      <c r="P80" s="19"/>
      <c r="Q80" s="19"/>
      <c r="R80" s="19"/>
      <c r="S80" s="19"/>
      <c r="T80" s="19"/>
      <c r="U80" s="19"/>
      <c r="V80" s="19"/>
      <c r="W80" s="19"/>
      <c r="X80" s="81">
        <f t="shared" si="8"/>
        <v>0</v>
      </c>
      <c r="Y80" s="24"/>
      <c r="Z80" s="23">
        <f t="shared" si="7"/>
        <v>1E-4</v>
      </c>
    </row>
    <row r="81" spans="1:26" ht="24.75" customHeight="1" x14ac:dyDescent="0.25">
      <c r="A81" s="17">
        <f t="shared" si="5"/>
        <v>1E-4</v>
      </c>
      <c r="B81" s="22">
        <f>'Équipes 1er cycle'!$A80</f>
        <v>0</v>
      </c>
      <c r="C81" s="4" t="e">
        <f>VLOOKUP($B81,'Équipes 1er cycle'!$A$8:$D$107,2,FALSE)</f>
        <v>#N/A</v>
      </c>
      <c r="D81" s="4" t="e">
        <f>VLOOKUP($B81,'Équipes 1er cycle'!$A$8:$D$107,3,FALSE)</f>
        <v>#N/A</v>
      </c>
      <c r="E81" s="4" t="e">
        <f>VLOOKUP($B81,'Équipes 1er cycle'!$A$8:$D$107,4,FALSE)</f>
        <v>#N/A</v>
      </c>
      <c r="F81" s="77"/>
      <c r="G81" s="19"/>
      <c r="H81" s="19"/>
      <c r="I81" s="19"/>
      <c r="J81" s="19"/>
      <c r="K81" s="19"/>
      <c r="L81" s="19"/>
      <c r="M81" s="19"/>
      <c r="N81" s="68"/>
      <c r="O81" s="77"/>
      <c r="P81" s="19"/>
      <c r="Q81" s="19"/>
      <c r="R81" s="19"/>
      <c r="S81" s="19"/>
      <c r="T81" s="19"/>
      <c r="U81" s="19"/>
      <c r="V81" s="19"/>
      <c r="W81" s="19"/>
      <c r="X81" s="81">
        <f t="shared" si="8"/>
        <v>0</v>
      </c>
      <c r="Y81" s="24"/>
      <c r="Z81" s="23">
        <f t="shared" si="7"/>
        <v>1E-4</v>
      </c>
    </row>
    <row r="82" spans="1:26" ht="24.75" customHeight="1" x14ac:dyDescent="0.25">
      <c r="A82" s="17">
        <f t="shared" si="4"/>
        <v>1E-4</v>
      </c>
      <c r="B82" s="22">
        <f>'Équipes 1er cycle'!$A81</f>
        <v>0</v>
      </c>
      <c r="C82" s="4" t="e">
        <f>VLOOKUP($B82,'Équipes 1er cycle'!$A$8:$D$107,2,FALSE)</f>
        <v>#N/A</v>
      </c>
      <c r="D82" s="4" t="e">
        <f>VLOOKUP($B82,'Équipes 1er cycle'!$A$8:$D$107,3,FALSE)</f>
        <v>#N/A</v>
      </c>
      <c r="E82" s="4" t="e">
        <f>VLOOKUP($B82,'Équipes 1er cycle'!$A$8:$D$107,4,FALSE)</f>
        <v>#N/A</v>
      </c>
      <c r="F82" s="77"/>
      <c r="G82" s="19"/>
      <c r="H82" s="19"/>
      <c r="I82" s="19"/>
      <c r="J82" s="19"/>
      <c r="K82" s="19"/>
      <c r="L82" s="19"/>
      <c r="M82" s="19"/>
      <c r="N82" s="68"/>
      <c r="O82" s="77"/>
      <c r="P82" s="19"/>
      <c r="Q82" s="19"/>
      <c r="R82" s="19"/>
      <c r="S82" s="19"/>
      <c r="T82" s="19"/>
      <c r="U82" s="19"/>
      <c r="V82" s="19"/>
      <c r="W82" s="19"/>
      <c r="X82" s="81">
        <f t="shared" si="8"/>
        <v>0</v>
      </c>
      <c r="Y82" s="24"/>
      <c r="Z82" s="23">
        <f t="shared" si="7"/>
        <v>1E-4</v>
      </c>
    </row>
    <row r="83" spans="1:26" ht="24.75" customHeight="1" x14ac:dyDescent="0.25">
      <c r="A83" s="17">
        <f t="shared" si="5"/>
        <v>1E-4</v>
      </c>
      <c r="B83" s="22">
        <f>'Équipes 1er cycle'!$A82</f>
        <v>0</v>
      </c>
      <c r="C83" s="4" t="e">
        <f>VLOOKUP($B83,'Équipes 1er cycle'!$A$8:$D$107,2,FALSE)</f>
        <v>#N/A</v>
      </c>
      <c r="D83" s="4" t="e">
        <f>VLOOKUP($B83,'Équipes 1er cycle'!$A$8:$D$107,3,FALSE)</f>
        <v>#N/A</v>
      </c>
      <c r="E83" s="4" t="e">
        <f>VLOOKUP($B83,'Équipes 1er cycle'!$A$8:$D$107,4,FALSE)</f>
        <v>#N/A</v>
      </c>
      <c r="F83" s="77"/>
      <c r="G83" s="19"/>
      <c r="H83" s="19"/>
      <c r="I83" s="19"/>
      <c r="J83" s="19"/>
      <c r="K83" s="19"/>
      <c r="L83" s="19"/>
      <c r="M83" s="19"/>
      <c r="N83" s="68"/>
      <c r="O83" s="77"/>
      <c r="P83" s="19"/>
      <c r="Q83" s="19"/>
      <c r="R83" s="19"/>
      <c r="S83" s="19"/>
      <c r="T83" s="19"/>
      <c r="U83" s="19"/>
      <c r="V83" s="19"/>
      <c r="W83" s="19"/>
      <c r="X83" s="81">
        <f t="shared" si="8"/>
        <v>0</v>
      </c>
      <c r="Y83" s="24"/>
      <c r="Z83" s="23">
        <f t="shared" si="7"/>
        <v>1E-4</v>
      </c>
    </row>
    <row r="84" spans="1:26" ht="24.75" customHeight="1" x14ac:dyDescent="0.25">
      <c r="A84" s="17">
        <f t="shared" si="4"/>
        <v>1E-4</v>
      </c>
      <c r="B84" s="22">
        <f>'Équipes 1er cycle'!$A83</f>
        <v>0</v>
      </c>
      <c r="C84" s="4" t="e">
        <f>VLOOKUP($B84,'Équipes 1er cycle'!$A$8:$D$107,2,FALSE)</f>
        <v>#N/A</v>
      </c>
      <c r="D84" s="4" t="e">
        <f>VLOOKUP($B84,'Équipes 1er cycle'!$A$8:$D$107,3,FALSE)</f>
        <v>#N/A</v>
      </c>
      <c r="E84" s="4" t="e">
        <f>VLOOKUP($B84,'Équipes 1er cycle'!$A$8:$D$107,4,FALSE)</f>
        <v>#N/A</v>
      </c>
      <c r="F84" s="77"/>
      <c r="G84" s="19"/>
      <c r="H84" s="19"/>
      <c r="I84" s="19"/>
      <c r="J84" s="19"/>
      <c r="K84" s="19"/>
      <c r="L84" s="19"/>
      <c r="M84" s="19"/>
      <c r="N84" s="68"/>
      <c r="O84" s="77"/>
      <c r="P84" s="19"/>
      <c r="Q84" s="19"/>
      <c r="R84" s="19"/>
      <c r="S84" s="19"/>
      <c r="T84" s="19"/>
      <c r="U84" s="19"/>
      <c r="V84" s="19"/>
      <c r="W84" s="19"/>
      <c r="X84" s="81">
        <f t="shared" si="8"/>
        <v>0</v>
      </c>
      <c r="Y84" s="24"/>
      <c r="Z84" s="23">
        <f t="shared" si="7"/>
        <v>1E-4</v>
      </c>
    </row>
    <row r="85" spans="1:26" ht="24.75" customHeight="1" x14ac:dyDescent="0.25">
      <c r="A85" s="17">
        <f t="shared" si="5"/>
        <v>1E-4</v>
      </c>
      <c r="B85" s="22">
        <f>'Équipes 1er cycle'!$A84</f>
        <v>0</v>
      </c>
      <c r="C85" s="4" t="e">
        <f>VLOOKUP($B85,'Équipes 1er cycle'!$A$8:$D$107,2,FALSE)</f>
        <v>#N/A</v>
      </c>
      <c r="D85" s="4" t="e">
        <f>VLOOKUP($B85,'Équipes 1er cycle'!$A$8:$D$107,3,FALSE)</f>
        <v>#N/A</v>
      </c>
      <c r="E85" s="4" t="e">
        <f>VLOOKUP($B85,'Équipes 1er cycle'!$A$8:$D$107,4,FALSE)</f>
        <v>#N/A</v>
      </c>
      <c r="F85" s="77"/>
      <c r="G85" s="19"/>
      <c r="H85" s="19"/>
      <c r="I85" s="19"/>
      <c r="J85" s="19"/>
      <c r="K85" s="19"/>
      <c r="L85" s="19"/>
      <c r="M85" s="19"/>
      <c r="N85" s="68"/>
      <c r="O85" s="77"/>
      <c r="P85" s="19"/>
      <c r="Q85" s="19"/>
      <c r="R85" s="19"/>
      <c r="S85" s="19"/>
      <c r="T85" s="19"/>
      <c r="U85" s="19"/>
      <c r="V85" s="19"/>
      <c r="W85" s="19"/>
      <c r="X85" s="81">
        <f t="shared" si="8"/>
        <v>0</v>
      </c>
      <c r="Y85" s="24"/>
      <c r="Z85" s="23">
        <f t="shared" si="7"/>
        <v>1E-4</v>
      </c>
    </row>
    <row r="86" spans="1:26" ht="24.75" customHeight="1" x14ac:dyDescent="0.25">
      <c r="A86" s="17">
        <f t="shared" si="4"/>
        <v>1E-4</v>
      </c>
      <c r="B86" s="22">
        <f>'Équipes 1er cycle'!$A85</f>
        <v>0</v>
      </c>
      <c r="C86" s="4" t="e">
        <f>VLOOKUP($B86,'Équipes 1er cycle'!$A$8:$D$107,2,FALSE)</f>
        <v>#N/A</v>
      </c>
      <c r="D86" s="4" t="e">
        <f>VLOOKUP($B86,'Équipes 1er cycle'!$A$8:$D$107,3,FALSE)</f>
        <v>#N/A</v>
      </c>
      <c r="E86" s="4" t="e">
        <f>VLOOKUP($B86,'Équipes 1er cycle'!$A$8:$D$107,4,FALSE)</f>
        <v>#N/A</v>
      </c>
      <c r="F86" s="77"/>
      <c r="G86" s="19"/>
      <c r="H86" s="19"/>
      <c r="I86" s="19"/>
      <c r="J86" s="19"/>
      <c r="K86" s="19"/>
      <c r="L86" s="19"/>
      <c r="M86" s="19"/>
      <c r="N86" s="68"/>
      <c r="O86" s="77"/>
      <c r="P86" s="19"/>
      <c r="Q86" s="19"/>
      <c r="R86" s="19"/>
      <c r="S86" s="19"/>
      <c r="T86" s="19"/>
      <c r="U86" s="19"/>
      <c r="V86" s="19"/>
      <c r="W86" s="19"/>
      <c r="X86" s="81">
        <f t="shared" si="8"/>
        <v>0</v>
      </c>
      <c r="Y86" s="24"/>
      <c r="Z86" s="23">
        <f t="shared" si="7"/>
        <v>1E-4</v>
      </c>
    </row>
    <row r="87" spans="1:26" ht="24.75" customHeight="1" x14ac:dyDescent="0.25">
      <c r="A87" s="17">
        <f t="shared" si="5"/>
        <v>1E-4</v>
      </c>
      <c r="B87" s="22">
        <f>'Équipes 1er cycle'!$A86</f>
        <v>0</v>
      </c>
      <c r="C87" s="4" t="e">
        <f>VLOOKUP($B87,'Équipes 1er cycle'!$A$8:$D$107,2,FALSE)</f>
        <v>#N/A</v>
      </c>
      <c r="D87" s="4" t="e">
        <f>VLOOKUP($B87,'Équipes 1er cycle'!$A$8:$D$107,3,FALSE)</f>
        <v>#N/A</v>
      </c>
      <c r="E87" s="4" t="e">
        <f>VLOOKUP($B87,'Équipes 1er cycle'!$A$8:$D$107,4,FALSE)</f>
        <v>#N/A</v>
      </c>
      <c r="F87" s="77"/>
      <c r="G87" s="19"/>
      <c r="H87" s="19"/>
      <c r="I87" s="19"/>
      <c r="J87" s="19"/>
      <c r="K87" s="19"/>
      <c r="L87" s="19"/>
      <c r="M87" s="19"/>
      <c r="N87" s="68"/>
      <c r="O87" s="77"/>
      <c r="P87" s="19"/>
      <c r="Q87" s="19"/>
      <c r="R87" s="19"/>
      <c r="S87" s="19"/>
      <c r="T87" s="19"/>
      <c r="U87" s="19"/>
      <c r="V87" s="19"/>
      <c r="W87" s="19"/>
      <c r="X87" s="81">
        <f t="shared" si="8"/>
        <v>0</v>
      </c>
      <c r="Y87" s="24"/>
      <c r="Z87" s="23">
        <f t="shared" si="7"/>
        <v>1E-4</v>
      </c>
    </row>
    <row r="88" spans="1:26" ht="24.75" customHeight="1" x14ac:dyDescent="0.25">
      <c r="A88" s="17">
        <f t="shared" si="4"/>
        <v>1E-4</v>
      </c>
      <c r="B88" s="22">
        <f>'Équipes 1er cycle'!$A87</f>
        <v>0</v>
      </c>
      <c r="C88" s="4" t="e">
        <f>VLOOKUP($B88,'Équipes 1er cycle'!$A$8:$D$107,2,FALSE)</f>
        <v>#N/A</v>
      </c>
      <c r="D88" s="4" t="e">
        <f>VLOOKUP($B88,'Équipes 1er cycle'!$A$8:$D$107,3,FALSE)</f>
        <v>#N/A</v>
      </c>
      <c r="E88" s="4" t="e">
        <f>VLOOKUP($B88,'Équipes 1er cycle'!$A$8:$D$107,4,FALSE)</f>
        <v>#N/A</v>
      </c>
      <c r="F88" s="77"/>
      <c r="G88" s="19"/>
      <c r="H88" s="19"/>
      <c r="I88" s="19"/>
      <c r="J88" s="19"/>
      <c r="K88" s="19"/>
      <c r="L88" s="19"/>
      <c r="M88" s="19"/>
      <c r="N88" s="68"/>
      <c r="O88" s="77"/>
      <c r="P88" s="19"/>
      <c r="Q88" s="19"/>
      <c r="R88" s="19"/>
      <c r="S88" s="19"/>
      <c r="T88" s="19"/>
      <c r="U88" s="19"/>
      <c r="V88" s="19"/>
      <c r="W88" s="19"/>
      <c r="X88" s="81">
        <f t="shared" si="8"/>
        <v>0</v>
      </c>
      <c r="Y88" s="24"/>
      <c r="Z88" s="23">
        <f t="shared" si="7"/>
        <v>1E-4</v>
      </c>
    </row>
    <row r="89" spans="1:26" ht="24.75" customHeight="1" x14ac:dyDescent="0.25">
      <c r="A89" s="17">
        <f t="shared" si="5"/>
        <v>1E-4</v>
      </c>
      <c r="B89" s="22">
        <f>'Équipes 1er cycle'!$A88</f>
        <v>0</v>
      </c>
      <c r="C89" s="4" t="e">
        <f>VLOOKUP($B89,'Équipes 1er cycle'!$A$8:$D$107,2,FALSE)</f>
        <v>#N/A</v>
      </c>
      <c r="D89" s="4" t="e">
        <f>VLOOKUP($B89,'Équipes 1er cycle'!$A$8:$D$107,3,FALSE)</f>
        <v>#N/A</v>
      </c>
      <c r="E89" s="4" t="e">
        <f>VLOOKUP($B89,'Équipes 1er cycle'!$A$8:$D$107,4,FALSE)</f>
        <v>#N/A</v>
      </c>
      <c r="F89" s="77"/>
      <c r="G89" s="19"/>
      <c r="H89" s="19"/>
      <c r="I89" s="19"/>
      <c r="J89" s="19"/>
      <c r="K89" s="19"/>
      <c r="L89" s="19"/>
      <c r="M89" s="19"/>
      <c r="N89" s="68"/>
      <c r="O89" s="77"/>
      <c r="P89" s="19"/>
      <c r="Q89" s="19"/>
      <c r="R89" s="19"/>
      <c r="S89" s="19"/>
      <c r="T89" s="19"/>
      <c r="U89" s="19"/>
      <c r="V89" s="19"/>
      <c r="W89" s="19"/>
      <c r="X89" s="81">
        <f t="shared" si="8"/>
        <v>0</v>
      </c>
      <c r="Y89" s="24"/>
      <c r="Z89" s="23">
        <f t="shared" si="7"/>
        <v>1E-4</v>
      </c>
    </row>
    <row r="90" spans="1:26" ht="24.75" customHeight="1" x14ac:dyDescent="0.25">
      <c r="A90" s="17">
        <f t="shared" si="4"/>
        <v>1E-4</v>
      </c>
      <c r="B90" s="22">
        <f>'Équipes 1er cycle'!$A89</f>
        <v>0</v>
      </c>
      <c r="C90" s="4" t="e">
        <f>VLOOKUP($B90,'Équipes 1er cycle'!$A$8:$D$107,2,FALSE)</f>
        <v>#N/A</v>
      </c>
      <c r="D90" s="4" t="e">
        <f>VLOOKUP($B90,'Équipes 1er cycle'!$A$8:$D$107,3,FALSE)</f>
        <v>#N/A</v>
      </c>
      <c r="E90" s="4" t="e">
        <f>VLOOKUP($B90,'Équipes 1er cycle'!$A$8:$D$107,4,FALSE)</f>
        <v>#N/A</v>
      </c>
      <c r="F90" s="77"/>
      <c r="G90" s="19"/>
      <c r="H90" s="19"/>
      <c r="I90" s="19"/>
      <c r="J90" s="19"/>
      <c r="K90" s="19"/>
      <c r="L90" s="19"/>
      <c r="M90" s="19"/>
      <c r="N90" s="68"/>
      <c r="O90" s="77"/>
      <c r="P90" s="19"/>
      <c r="Q90" s="19"/>
      <c r="R90" s="19"/>
      <c r="S90" s="19"/>
      <c r="T90" s="19"/>
      <c r="U90" s="19"/>
      <c r="V90" s="19"/>
      <c r="W90" s="19"/>
      <c r="X90" s="81">
        <f t="shared" si="8"/>
        <v>0</v>
      </c>
      <c r="Y90" s="24"/>
      <c r="Z90" s="23">
        <f t="shared" si="7"/>
        <v>1E-4</v>
      </c>
    </row>
    <row r="91" spans="1:26" ht="24.75" customHeight="1" x14ac:dyDescent="0.25">
      <c r="A91" s="17">
        <f t="shared" si="5"/>
        <v>1E-4</v>
      </c>
      <c r="B91" s="22">
        <f>'Équipes 1er cycle'!$A90</f>
        <v>0</v>
      </c>
      <c r="C91" s="4" t="e">
        <f>VLOOKUP($B91,'Équipes 1er cycle'!$A$8:$D$107,2,FALSE)</f>
        <v>#N/A</v>
      </c>
      <c r="D91" s="4" t="e">
        <f>VLOOKUP($B91,'Équipes 1er cycle'!$A$8:$D$107,3,FALSE)</f>
        <v>#N/A</v>
      </c>
      <c r="E91" s="4" t="e">
        <f>VLOOKUP($B91,'Équipes 1er cycle'!$A$8:$D$107,4,FALSE)</f>
        <v>#N/A</v>
      </c>
      <c r="F91" s="77"/>
      <c r="G91" s="19"/>
      <c r="H91" s="19"/>
      <c r="I91" s="19"/>
      <c r="J91" s="19"/>
      <c r="K91" s="19"/>
      <c r="L91" s="19"/>
      <c r="M91" s="19"/>
      <c r="N91" s="68"/>
      <c r="O91" s="77"/>
      <c r="P91" s="19"/>
      <c r="Q91" s="19"/>
      <c r="R91" s="19"/>
      <c r="S91" s="19"/>
      <c r="T91" s="19"/>
      <c r="U91" s="19"/>
      <c r="V91" s="19"/>
      <c r="W91" s="19"/>
      <c r="X91" s="81">
        <f t="shared" si="8"/>
        <v>0</v>
      </c>
      <c r="Y91" s="24"/>
      <c r="Z91" s="23">
        <f t="shared" si="7"/>
        <v>1E-4</v>
      </c>
    </row>
    <row r="92" spans="1:26" ht="24.75" customHeight="1" x14ac:dyDescent="0.25">
      <c r="A92" s="17">
        <f t="shared" si="4"/>
        <v>1E-4</v>
      </c>
      <c r="B92" s="22">
        <f>'Équipes 1er cycle'!$A91</f>
        <v>0</v>
      </c>
      <c r="C92" s="4" t="e">
        <f>VLOOKUP($B92,'Équipes 1er cycle'!$A$8:$D$107,2,FALSE)</f>
        <v>#N/A</v>
      </c>
      <c r="D92" s="4" t="e">
        <f>VLOOKUP($B92,'Équipes 1er cycle'!$A$8:$D$107,3,FALSE)</f>
        <v>#N/A</v>
      </c>
      <c r="E92" s="4" t="e">
        <f>VLOOKUP($B92,'Équipes 1er cycle'!$A$8:$D$107,4,FALSE)</f>
        <v>#N/A</v>
      </c>
      <c r="F92" s="77"/>
      <c r="G92" s="19"/>
      <c r="H92" s="19"/>
      <c r="I92" s="19"/>
      <c r="J92" s="19"/>
      <c r="K92" s="19"/>
      <c r="L92" s="19"/>
      <c r="M92" s="19"/>
      <c r="N92" s="68"/>
      <c r="O92" s="77"/>
      <c r="P92" s="19"/>
      <c r="Q92" s="19"/>
      <c r="R92" s="19"/>
      <c r="S92" s="19"/>
      <c r="T92" s="19"/>
      <c r="U92" s="19"/>
      <c r="V92" s="19"/>
      <c r="W92" s="19"/>
      <c r="X92" s="81">
        <f t="shared" si="8"/>
        <v>0</v>
      </c>
      <c r="Y92" s="24"/>
      <c r="Z92" s="23">
        <f t="shared" si="7"/>
        <v>1E-4</v>
      </c>
    </row>
    <row r="93" spans="1:26" ht="24.75" customHeight="1" x14ac:dyDescent="0.25">
      <c r="A93" s="17">
        <f t="shared" si="5"/>
        <v>1E-4</v>
      </c>
      <c r="B93" s="22">
        <f>'Équipes 1er cycle'!$A92</f>
        <v>0</v>
      </c>
      <c r="C93" s="4" t="e">
        <f>VLOOKUP($B93,'Équipes 1er cycle'!$A$8:$D$107,2,FALSE)</f>
        <v>#N/A</v>
      </c>
      <c r="D93" s="4" t="e">
        <f>VLOOKUP($B93,'Équipes 1er cycle'!$A$8:$D$107,3,FALSE)</f>
        <v>#N/A</v>
      </c>
      <c r="E93" s="4" t="e">
        <f>VLOOKUP($B93,'Équipes 1er cycle'!$A$8:$D$107,4,FALSE)</f>
        <v>#N/A</v>
      </c>
      <c r="F93" s="77"/>
      <c r="G93" s="19"/>
      <c r="H93" s="19"/>
      <c r="I93" s="19"/>
      <c r="J93" s="19"/>
      <c r="K93" s="19"/>
      <c r="L93" s="19"/>
      <c r="M93" s="19"/>
      <c r="N93" s="68"/>
      <c r="O93" s="77"/>
      <c r="P93" s="19"/>
      <c r="Q93" s="19"/>
      <c r="R93" s="19"/>
      <c r="S93" s="19"/>
      <c r="T93" s="19"/>
      <c r="U93" s="19"/>
      <c r="V93" s="19"/>
      <c r="W93" s="19"/>
      <c r="X93" s="81">
        <f t="shared" si="8"/>
        <v>0</v>
      </c>
      <c r="Y93" s="24"/>
      <c r="Z93" s="23">
        <f t="shared" si="7"/>
        <v>1E-4</v>
      </c>
    </row>
    <row r="94" spans="1:26" ht="24.75" customHeight="1" x14ac:dyDescent="0.25">
      <c r="A94" s="17">
        <f t="shared" si="5"/>
        <v>1E-4</v>
      </c>
      <c r="B94" s="22">
        <f>'Équipes 1er cycle'!$A93</f>
        <v>0</v>
      </c>
      <c r="C94" s="4" t="e">
        <f>VLOOKUP($B94,'Équipes 1er cycle'!$A$8:$D$107,2,FALSE)</f>
        <v>#N/A</v>
      </c>
      <c r="D94" s="4" t="e">
        <f>VLOOKUP($B94,'Équipes 1er cycle'!$A$8:$D$107,3,FALSE)</f>
        <v>#N/A</v>
      </c>
      <c r="E94" s="4" t="e">
        <f>VLOOKUP($B94,'Équipes 1er cycle'!$A$8:$D$107,4,FALSE)</f>
        <v>#N/A</v>
      </c>
      <c r="F94" s="77"/>
      <c r="G94" s="19"/>
      <c r="H94" s="19"/>
      <c r="I94" s="19"/>
      <c r="J94" s="19"/>
      <c r="K94" s="19"/>
      <c r="L94" s="19"/>
      <c r="M94" s="19"/>
      <c r="N94" s="68"/>
      <c r="O94" s="77"/>
      <c r="P94" s="19"/>
      <c r="Q94" s="19"/>
      <c r="R94" s="19"/>
      <c r="S94" s="19"/>
      <c r="T94" s="19"/>
      <c r="U94" s="19"/>
      <c r="V94" s="19"/>
      <c r="W94" s="19"/>
      <c r="X94" s="81">
        <f t="shared" si="8"/>
        <v>0</v>
      </c>
      <c r="Y94" s="24"/>
      <c r="Z94" s="23">
        <f t="shared" si="7"/>
        <v>1E-4</v>
      </c>
    </row>
    <row r="95" spans="1:26" ht="24.75" customHeight="1" x14ac:dyDescent="0.25">
      <c r="A95" s="17">
        <f t="shared" si="5"/>
        <v>1E-4</v>
      </c>
      <c r="B95" s="22">
        <f>'Équipes 1er cycle'!$A94</f>
        <v>0</v>
      </c>
      <c r="C95" s="4" t="e">
        <f>VLOOKUP($B95,'Équipes 1er cycle'!$A$8:$D$107,2,FALSE)</f>
        <v>#N/A</v>
      </c>
      <c r="D95" s="4" t="e">
        <f>VLOOKUP($B95,'Équipes 1er cycle'!$A$8:$D$107,3,FALSE)</f>
        <v>#N/A</v>
      </c>
      <c r="E95" s="4" t="e">
        <f>VLOOKUP($B95,'Équipes 1er cycle'!$A$8:$D$107,4,FALSE)</f>
        <v>#N/A</v>
      </c>
      <c r="F95" s="77"/>
      <c r="G95" s="19"/>
      <c r="H95" s="19"/>
      <c r="I95" s="19"/>
      <c r="J95" s="19"/>
      <c r="K95" s="19"/>
      <c r="L95" s="19"/>
      <c r="M95" s="19"/>
      <c r="N95" s="68"/>
      <c r="O95" s="77"/>
      <c r="P95" s="19"/>
      <c r="Q95" s="19"/>
      <c r="R95" s="19"/>
      <c r="S95" s="19"/>
      <c r="T95" s="19"/>
      <c r="U95" s="19"/>
      <c r="V95" s="19"/>
      <c r="W95" s="19"/>
      <c r="X95" s="81">
        <f t="shared" si="8"/>
        <v>0</v>
      </c>
      <c r="Y95" s="24"/>
      <c r="Z95" s="23">
        <f t="shared" si="7"/>
        <v>1E-4</v>
      </c>
    </row>
    <row r="96" spans="1:26" ht="24.75" customHeight="1" x14ac:dyDescent="0.25">
      <c r="A96" s="17">
        <f t="shared" si="5"/>
        <v>1E-4</v>
      </c>
      <c r="B96" s="22">
        <f>'Équipes 1er cycle'!$A95</f>
        <v>0</v>
      </c>
      <c r="C96" s="4" t="e">
        <f>VLOOKUP($B96,'Équipes 1er cycle'!$A$8:$D$107,2,FALSE)</f>
        <v>#N/A</v>
      </c>
      <c r="D96" s="4" t="e">
        <f>VLOOKUP($B96,'Équipes 1er cycle'!$A$8:$D$107,3,FALSE)</f>
        <v>#N/A</v>
      </c>
      <c r="E96" s="4" t="e">
        <f>VLOOKUP($B96,'Équipes 1er cycle'!$A$8:$D$107,4,FALSE)</f>
        <v>#N/A</v>
      </c>
      <c r="F96" s="77"/>
      <c r="G96" s="19"/>
      <c r="H96" s="19"/>
      <c r="I96" s="19"/>
      <c r="J96" s="19"/>
      <c r="K96" s="19"/>
      <c r="L96" s="19"/>
      <c r="M96" s="19"/>
      <c r="N96" s="68"/>
      <c r="O96" s="77"/>
      <c r="P96" s="19"/>
      <c r="Q96" s="19"/>
      <c r="R96" s="19"/>
      <c r="S96" s="19"/>
      <c r="T96" s="19"/>
      <c r="U96" s="19"/>
      <c r="V96" s="19"/>
      <c r="W96" s="19"/>
      <c r="X96" s="81">
        <f t="shared" si="8"/>
        <v>0</v>
      </c>
      <c r="Y96" s="24"/>
      <c r="Z96" s="23">
        <f t="shared" si="7"/>
        <v>1E-4</v>
      </c>
    </row>
    <row r="97" spans="1:26" ht="24.75" customHeight="1" x14ac:dyDescent="0.25">
      <c r="A97" s="17">
        <f t="shared" si="5"/>
        <v>1E-4</v>
      </c>
      <c r="B97" s="22">
        <f>'Équipes 1er cycle'!$A96</f>
        <v>0</v>
      </c>
      <c r="C97" s="4" t="e">
        <f>VLOOKUP($B97,'Équipes 1er cycle'!$A$8:$D$107,2,FALSE)</f>
        <v>#N/A</v>
      </c>
      <c r="D97" s="4" t="e">
        <f>VLOOKUP($B97,'Équipes 1er cycle'!$A$8:$D$107,3,FALSE)</f>
        <v>#N/A</v>
      </c>
      <c r="E97" s="4" t="e">
        <f>VLOOKUP($B97,'Équipes 1er cycle'!$A$8:$D$107,4,FALSE)</f>
        <v>#N/A</v>
      </c>
      <c r="F97" s="77"/>
      <c r="G97" s="19"/>
      <c r="H97" s="19"/>
      <c r="I97" s="19"/>
      <c r="J97" s="19"/>
      <c r="K97" s="19"/>
      <c r="L97" s="19"/>
      <c r="M97" s="19"/>
      <c r="N97" s="68"/>
      <c r="O97" s="77"/>
      <c r="P97" s="19"/>
      <c r="Q97" s="19"/>
      <c r="R97" s="19"/>
      <c r="S97" s="19"/>
      <c r="T97" s="19"/>
      <c r="U97" s="19"/>
      <c r="V97" s="19"/>
      <c r="W97" s="19"/>
      <c r="X97" s="81">
        <f t="shared" si="8"/>
        <v>0</v>
      </c>
      <c r="Y97" s="24"/>
      <c r="Z97" s="23">
        <f t="shared" si="7"/>
        <v>1E-4</v>
      </c>
    </row>
    <row r="98" spans="1:26" ht="24.75" customHeight="1" x14ac:dyDescent="0.25">
      <c r="A98" s="17">
        <f t="shared" si="5"/>
        <v>1E-4</v>
      </c>
      <c r="B98" s="22">
        <f>'Équipes 1er cycle'!$A97</f>
        <v>0</v>
      </c>
      <c r="C98" s="4" t="e">
        <f>VLOOKUP($B98,'Équipes 1er cycle'!$A$8:$D$107,2,FALSE)</f>
        <v>#N/A</v>
      </c>
      <c r="D98" s="4" t="e">
        <f>VLOOKUP($B98,'Équipes 1er cycle'!$A$8:$D$107,3,FALSE)</f>
        <v>#N/A</v>
      </c>
      <c r="E98" s="4" t="e">
        <f>VLOOKUP($B98,'Équipes 1er cycle'!$A$8:$D$107,4,FALSE)</f>
        <v>#N/A</v>
      </c>
      <c r="F98" s="77"/>
      <c r="G98" s="19"/>
      <c r="H98" s="19"/>
      <c r="I98" s="19"/>
      <c r="J98" s="19"/>
      <c r="K98" s="19"/>
      <c r="L98" s="19"/>
      <c r="M98" s="19"/>
      <c r="N98" s="68"/>
      <c r="O98" s="77"/>
      <c r="P98" s="19"/>
      <c r="Q98" s="19"/>
      <c r="R98" s="19"/>
      <c r="S98" s="19"/>
      <c r="T98" s="19"/>
      <c r="U98" s="19"/>
      <c r="V98" s="19"/>
      <c r="W98" s="19"/>
      <c r="X98" s="81">
        <f t="shared" si="8"/>
        <v>0</v>
      </c>
      <c r="Y98" s="24"/>
      <c r="Z98" s="23">
        <f t="shared" si="7"/>
        <v>1E-4</v>
      </c>
    </row>
    <row r="99" spans="1:26" ht="24.75" customHeight="1" x14ac:dyDescent="0.25">
      <c r="A99" s="17">
        <f t="shared" si="5"/>
        <v>1E-4</v>
      </c>
      <c r="B99" s="22">
        <f>'Équipes 1er cycle'!$A98</f>
        <v>0</v>
      </c>
      <c r="C99" s="4" t="e">
        <f>VLOOKUP($B99,'Équipes 1er cycle'!$A$8:$D$107,2,FALSE)</f>
        <v>#N/A</v>
      </c>
      <c r="D99" s="4" t="e">
        <f>VLOOKUP($B99,'Équipes 1er cycle'!$A$8:$D$107,3,FALSE)</f>
        <v>#N/A</v>
      </c>
      <c r="E99" s="4" t="e">
        <f>VLOOKUP($B99,'Équipes 1er cycle'!$A$8:$D$107,4,FALSE)</f>
        <v>#N/A</v>
      </c>
      <c r="F99" s="77"/>
      <c r="G99" s="19"/>
      <c r="H99" s="19"/>
      <c r="I99" s="19"/>
      <c r="J99" s="19"/>
      <c r="K99" s="19"/>
      <c r="L99" s="19"/>
      <c r="M99" s="19"/>
      <c r="N99" s="68"/>
      <c r="O99" s="77"/>
      <c r="P99" s="19"/>
      <c r="Q99" s="19"/>
      <c r="R99" s="19"/>
      <c r="S99" s="19"/>
      <c r="T99" s="19"/>
      <c r="U99" s="19"/>
      <c r="V99" s="19"/>
      <c r="W99" s="19"/>
      <c r="X99" s="81">
        <f t="shared" si="8"/>
        <v>0</v>
      </c>
      <c r="Y99" s="24"/>
      <c r="Z99" s="23">
        <f t="shared" si="7"/>
        <v>1E-4</v>
      </c>
    </row>
    <row r="100" spans="1:26" ht="24.75" customHeight="1" x14ac:dyDescent="0.25">
      <c r="A100" s="17">
        <f t="shared" si="5"/>
        <v>1E-4</v>
      </c>
      <c r="B100" s="22">
        <f>'Équipes 1er cycle'!$A99</f>
        <v>0</v>
      </c>
      <c r="C100" s="4" t="e">
        <f>VLOOKUP($B100,'Équipes 1er cycle'!$A$8:$D$107,2,FALSE)</f>
        <v>#N/A</v>
      </c>
      <c r="D100" s="4" t="e">
        <f>VLOOKUP($B100,'Équipes 1er cycle'!$A$8:$D$107,3,FALSE)</f>
        <v>#N/A</v>
      </c>
      <c r="E100" s="4" t="e">
        <f>VLOOKUP($B100,'Équipes 1er cycle'!$A$8:$D$107,4,FALSE)</f>
        <v>#N/A</v>
      </c>
      <c r="F100" s="77"/>
      <c r="G100" s="19"/>
      <c r="H100" s="19"/>
      <c r="I100" s="19"/>
      <c r="J100" s="19"/>
      <c r="K100" s="19"/>
      <c r="L100" s="19"/>
      <c r="M100" s="19"/>
      <c r="N100" s="68"/>
      <c r="O100" s="77"/>
      <c r="P100" s="19"/>
      <c r="Q100" s="19"/>
      <c r="R100" s="19"/>
      <c r="S100" s="19"/>
      <c r="T100" s="19"/>
      <c r="U100" s="19"/>
      <c r="V100" s="19"/>
      <c r="W100" s="19"/>
      <c r="X100" s="81">
        <f t="shared" si="8"/>
        <v>0</v>
      </c>
      <c r="Y100" s="24"/>
      <c r="Z100" s="23">
        <f t="shared" si="7"/>
        <v>1E-4</v>
      </c>
    </row>
    <row r="101" spans="1:26" ht="24.75" customHeight="1" x14ac:dyDescent="0.25">
      <c r="A101" s="17">
        <f t="shared" ref="A101:A108" si="9">Z101</f>
        <v>1E-4</v>
      </c>
      <c r="B101" s="22">
        <f>'Équipes 1er cycle'!$A100</f>
        <v>0</v>
      </c>
      <c r="C101" s="4" t="e">
        <f>VLOOKUP($B101,'Équipes 1er cycle'!$A$8:$D$107,2,FALSE)</f>
        <v>#N/A</v>
      </c>
      <c r="D101" s="4" t="e">
        <f>VLOOKUP($B101,'Équipes 1er cycle'!$A$8:$D$107,3,FALSE)</f>
        <v>#N/A</v>
      </c>
      <c r="E101" s="4" t="e">
        <f>VLOOKUP($B101,'Équipes 1er cycle'!$A$8:$D$107,4,FALSE)</f>
        <v>#N/A</v>
      </c>
      <c r="F101" s="77"/>
      <c r="G101" s="19"/>
      <c r="H101" s="19"/>
      <c r="I101" s="19"/>
      <c r="J101" s="19"/>
      <c r="K101" s="19"/>
      <c r="L101" s="19"/>
      <c r="M101" s="19"/>
      <c r="N101" s="68"/>
      <c r="O101" s="77"/>
      <c r="P101" s="19"/>
      <c r="Q101" s="19"/>
      <c r="R101" s="19"/>
      <c r="S101" s="19"/>
      <c r="T101" s="19"/>
      <c r="U101" s="19"/>
      <c r="V101" s="19"/>
      <c r="W101" s="19"/>
      <c r="X101" s="81">
        <f t="shared" si="8"/>
        <v>0</v>
      </c>
      <c r="Y101" s="24"/>
      <c r="Z101" s="23">
        <f t="shared" si="7"/>
        <v>1E-4</v>
      </c>
    </row>
    <row r="102" spans="1:26" ht="24.75" customHeight="1" x14ac:dyDescent="0.25">
      <c r="A102" s="17">
        <f t="shared" si="9"/>
        <v>1E-4</v>
      </c>
      <c r="B102" s="22">
        <f>'Équipes 1er cycle'!$A101</f>
        <v>0</v>
      </c>
      <c r="C102" s="4" t="e">
        <f>VLOOKUP($B102,'Équipes 1er cycle'!$A$8:$D$107,2,FALSE)</f>
        <v>#N/A</v>
      </c>
      <c r="D102" s="4" t="e">
        <f>VLOOKUP($B102,'Équipes 1er cycle'!$A$8:$D$107,3,FALSE)</f>
        <v>#N/A</v>
      </c>
      <c r="E102" s="4" t="e">
        <f>VLOOKUP($B102,'Équipes 1er cycle'!$A$8:$D$107,4,FALSE)</f>
        <v>#N/A</v>
      </c>
      <c r="F102" s="77"/>
      <c r="G102" s="19"/>
      <c r="H102" s="19"/>
      <c r="I102" s="19"/>
      <c r="J102" s="19"/>
      <c r="K102" s="19"/>
      <c r="L102" s="19"/>
      <c r="M102" s="19"/>
      <c r="N102" s="68"/>
      <c r="O102" s="77"/>
      <c r="P102" s="19"/>
      <c r="Q102" s="19"/>
      <c r="R102" s="19"/>
      <c r="S102" s="19"/>
      <c r="T102" s="19"/>
      <c r="U102" s="19"/>
      <c r="V102" s="19"/>
      <c r="W102" s="19"/>
      <c r="X102" s="81">
        <f t="shared" si="8"/>
        <v>0</v>
      </c>
      <c r="Y102" s="24"/>
      <c r="Z102" s="23">
        <f t="shared" si="7"/>
        <v>1E-4</v>
      </c>
    </row>
    <row r="103" spans="1:26" ht="24.75" customHeight="1" x14ac:dyDescent="0.25">
      <c r="A103" s="17">
        <f t="shared" si="9"/>
        <v>1E-4</v>
      </c>
      <c r="B103" s="22">
        <f>'Équipes 1er cycle'!$A102</f>
        <v>0</v>
      </c>
      <c r="C103" s="4" t="e">
        <f>VLOOKUP($B103,'Équipes 1er cycle'!$A$8:$D$107,2,FALSE)</f>
        <v>#N/A</v>
      </c>
      <c r="D103" s="4" t="e">
        <f>VLOOKUP($B103,'Équipes 1er cycle'!$A$8:$D$107,3,FALSE)</f>
        <v>#N/A</v>
      </c>
      <c r="E103" s="4" t="e">
        <f>VLOOKUP($B103,'Équipes 1er cycle'!$A$8:$D$107,4,FALSE)</f>
        <v>#N/A</v>
      </c>
      <c r="F103" s="77"/>
      <c r="G103" s="19"/>
      <c r="H103" s="19"/>
      <c r="I103" s="19"/>
      <c r="J103" s="19"/>
      <c r="K103" s="19"/>
      <c r="L103" s="19"/>
      <c r="M103" s="19"/>
      <c r="N103" s="68"/>
      <c r="O103" s="77"/>
      <c r="P103" s="19"/>
      <c r="Q103" s="19"/>
      <c r="R103" s="19"/>
      <c r="S103" s="19"/>
      <c r="T103" s="19"/>
      <c r="U103" s="19"/>
      <c r="V103" s="19"/>
      <c r="W103" s="19"/>
      <c r="X103" s="81">
        <f t="shared" si="8"/>
        <v>0</v>
      </c>
      <c r="Y103" s="24"/>
      <c r="Z103" s="23">
        <f t="shared" si="7"/>
        <v>1E-4</v>
      </c>
    </row>
    <row r="104" spans="1:26" ht="24.75" customHeight="1" x14ac:dyDescent="0.25">
      <c r="A104" s="17">
        <f t="shared" si="9"/>
        <v>1E-4</v>
      </c>
      <c r="B104" s="22">
        <f>'Équipes 1er cycle'!$A103</f>
        <v>0</v>
      </c>
      <c r="C104" s="4" t="e">
        <f>VLOOKUP($B104,'Équipes 1er cycle'!$A$8:$D$107,2,FALSE)</f>
        <v>#N/A</v>
      </c>
      <c r="D104" s="4" t="e">
        <f>VLOOKUP($B104,'Équipes 1er cycle'!$A$8:$D$107,3,FALSE)</f>
        <v>#N/A</v>
      </c>
      <c r="E104" s="4" t="e">
        <f>VLOOKUP($B104,'Équipes 1er cycle'!$A$8:$D$107,4,FALSE)</f>
        <v>#N/A</v>
      </c>
      <c r="F104" s="77"/>
      <c r="G104" s="19"/>
      <c r="H104" s="19"/>
      <c r="I104" s="19"/>
      <c r="J104" s="19"/>
      <c r="K104" s="19"/>
      <c r="L104" s="19"/>
      <c r="M104" s="19"/>
      <c r="N104" s="68"/>
      <c r="O104" s="77"/>
      <c r="P104" s="19"/>
      <c r="Q104" s="19"/>
      <c r="R104" s="19"/>
      <c r="S104" s="19"/>
      <c r="T104" s="19"/>
      <c r="U104" s="19"/>
      <c r="V104" s="19"/>
      <c r="W104" s="19"/>
      <c r="X104" s="81">
        <f t="shared" si="8"/>
        <v>0</v>
      </c>
      <c r="Y104" s="24"/>
      <c r="Z104" s="23">
        <f t="shared" ref="Z104:Z108" si="10">IFERROR($X104+IF(Y104="",0,1/Y104/1000),0)+(100-$B104)/1000000</f>
        <v>1E-4</v>
      </c>
    </row>
    <row r="105" spans="1:26" ht="24.75" customHeight="1" x14ac:dyDescent="0.25">
      <c r="A105" s="17">
        <f t="shared" si="9"/>
        <v>1E-4</v>
      </c>
      <c r="B105" s="22">
        <f>'Équipes 1er cycle'!$A104</f>
        <v>0</v>
      </c>
      <c r="C105" s="4" t="e">
        <f>VLOOKUP($B105,'Équipes 1er cycle'!$A$8:$D$107,2,FALSE)</f>
        <v>#N/A</v>
      </c>
      <c r="D105" s="4" t="e">
        <f>VLOOKUP($B105,'Équipes 1er cycle'!$A$8:$D$107,3,FALSE)</f>
        <v>#N/A</v>
      </c>
      <c r="E105" s="4" t="e">
        <f>VLOOKUP($B105,'Équipes 1er cycle'!$A$8:$D$107,4,FALSE)</f>
        <v>#N/A</v>
      </c>
      <c r="F105" s="77"/>
      <c r="G105" s="19"/>
      <c r="H105" s="19"/>
      <c r="I105" s="19"/>
      <c r="J105" s="19"/>
      <c r="K105" s="19"/>
      <c r="L105" s="19"/>
      <c r="M105" s="19"/>
      <c r="N105" s="68"/>
      <c r="O105" s="77"/>
      <c r="P105" s="19"/>
      <c r="Q105" s="19"/>
      <c r="R105" s="19"/>
      <c r="S105" s="19"/>
      <c r="T105" s="19"/>
      <c r="U105" s="19"/>
      <c r="V105" s="19"/>
      <c r="W105" s="19"/>
      <c r="X105" s="81">
        <f t="shared" si="8"/>
        <v>0</v>
      </c>
      <c r="Y105" s="24"/>
      <c r="Z105" s="23">
        <f t="shared" si="10"/>
        <v>1E-4</v>
      </c>
    </row>
    <row r="106" spans="1:26" ht="24.75" customHeight="1" x14ac:dyDescent="0.25">
      <c r="A106" s="17">
        <f t="shared" si="9"/>
        <v>1E-4</v>
      </c>
      <c r="B106" s="22">
        <f>'Équipes 1er cycle'!$A105</f>
        <v>0</v>
      </c>
      <c r="C106" s="4" t="e">
        <f>VLOOKUP($B106,'Équipes 1er cycle'!$A$8:$D$107,2,FALSE)</f>
        <v>#N/A</v>
      </c>
      <c r="D106" s="4" t="e">
        <f>VLOOKUP($B106,'Équipes 1er cycle'!$A$8:$D$107,3,FALSE)</f>
        <v>#N/A</v>
      </c>
      <c r="E106" s="4" t="e">
        <f>VLOOKUP($B106,'Équipes 1er cycle'!$A$8:$D$107,4,FALSE)</f>
        <v>#N/A</v>
      </c>
      <c r="F106" s="77"/>
      <c r="G106" s="19"/>
      <c r="H106" s="19"/>
      <c r="I106" s="19"/>
      <c r="J106" s="19"/>
      <c r="K106" s="19"/>
      <c r="L106" s="19"/>
      <c r="M106" s="19"/>
      <c r="N106" s="68"/>
      <c r="O106" s="77"/>
      <c r="P106" s="19"/>
      <c r="Q106" s="19"/>
      <c r="R106" s="19"/>
      <c r="S106" s="19"/>
      <c r="T106" s="19"/>
      <c r="U106" s="19"/>
      <c r="V106" s="19"/>
      <c r="W106" s="19"/>
      <c r="X106" s="81">
        <f t="shared" si="8"/>
        <v>0</v>
      </c>
      <c r="Y106" s="24"/>
      <c r="Z106" s="23">
        <f t="shared" si="10"/>
        <v>1E-4</v>
      </c>
    </row>
    <row r="107" spans="1:26" ht="24.75" customHeight="1" x14ac:dyDescent="0.25">
      <c r="A107" s="17">
        <f t="shared" si="9"/>
        <v>1E-4</v>
      </c>
      <c r="B107" s="22">
        <f>'Équipes 1er cycle'!$A106</f>
        <v>0</v>
      </c>
      <c r="C107" s="4" t="e">
        <f>VLOOKUP($B107,'Équipes 1er cycle'!$A$8:$D$107,2,FALSE)</f>
        <v>#N/A</v>
      </c>
      <c r="D107" s="4" t="e">
        <f>VLOOKUP($B107,'Équipes 1er cycle'!$A$8:$D$107,3,FALSE)</f>
        <v>#N/A</v>
      </c>
      <c r="E107" s="4" t="e">
        <f>VLOOKUP($B107,'Équipes 1er cycle'!$A$8:$D$107,4,FALSE)</f>
        <v>#N/A</v>
      </c>
      <c r="F107" s="77"/>
      <c r="G107" s="19"/>
      <c r="H107" s="19"/>
      <c r="I107" s="19"/>
      <c r="J107" s="19"/>
      <c r="K107" s="19"/>
      <c r="L107" s="19"/>
      <c r="M107" s="19"/>
      <c r="N107" s="68"/>
      <c r="O107" s="77"/>
      <c r="P107" s="19"/>
      <c r="Q107" s="19"/>
      <c r="R107" s="19"/>
      <c r="S107" s="19"/>
      <c r="T107" s="19"/>
      <c r="U107" s="19"/>
      <c r="V107" s="19"/>
      <c r="W107" s="19"/>
      <c r="X107" s="81">
        <f t="shared" si="8"/>
        <v>0</v>
      </c>
      <c r="Y107" s="24"/>
      <c r="Z107" s="23">
        <f t="shared" si="10"/>
        <v>1E-4</v>
      </c>
    </row>
    <row r="108" spans="1:26" ht="24.75" customHeight="1" x14ac:dyDescent="0.25">
      <c r="A108" s="17">
        <f t="shared" si="9"/>
        <v>1E-4</v>
      </c>
      <c r="B108" s="25">
        <f>'Équipes 1er cycle'!$A107</f>
        <v>0</v>
      </c>
      <c r="C108" s="26" t="e">
        <f>VLOOKUP($B108,'Équipes 1er cycle'!$A$8:$D$107,2,FALSE)</f>
        <v>#N/A</v>
      </c>
      <c r="D108" s="26" t="e">
        <f>VLOOKUP($B108,'Équipes 1er cycle'!$A$8:$D$107,3,FALSE)</f>
        <v>#N/A</v>
      </c>
      <c r="E108" s="26" t="e">
        <f>VLOOKUP($B108,'Équipes 1er cycle'!$A$8:$D$107,4,FALSE)</f>
        <v>#N/A</v>
      </c>
      <c r="F108" s="78"/>
      <c r="G108" s="69"/>
      <c r="H108" s="69"/>
      <c r="I108" s="69"/>
      <c r="J108" s="69"/>
      <c r="K108" s="69"/>
      <c r="L108" s="69"/>
      <c r="M108" s="69"/>
      <c r="N108" s="70"/>
      <c r="O108" s="78"/>
      <c r="P108" s="69"/>
      <c r="Q108" s="69"/>
      <c r="R108" s="69"/>
      <c r="S108" s="69"/>
      <c r="T108" s="69"/>
      <c r="U108" s="69"/>
      <c r="V108" s="69"/>
      <c r="W108" s="69"/>
      <c r="X108" s="82">
        <f t="shared" si="8"/>
        <v>0</v>
      </c>
      <c r="Y108" s="27"/>
      <c r="Z108" s="28">
        <f t="shared" si="10"/>
        <v>1E-4</v>
      </c>
    </row>
  </sheetData>
  <sheetProtection algorithmName="SHA-512" hashValue="Nq9cjEBZJaY0fl8tIpUNLYzR1l0/No0KRQ+zEgw97jCAyforuw1xbKZX7izPF5DLzzp1U7sz4PjKQf4rNqVhqQ==" saltValue="tO8+03nqVRJQrfIIstjzXQ==" spinCount="100000" sheet="1" objects="1" scenarios="1"/>
  <sortState xmlns:xlrd2="http://schemas.microsoft.com/office/spreadsheetml/2017/richdata2" ref="AF14:AF43">
    <sortCondition ref="AF14"/>
  </sortState>
  <mergeCells count="25">
    <mergeCell ref="F4:N4"/>
    <mergeCell ref="O4:W4"/>
    <mergeCell ref="B5:B7"/>
    <mergeCell ref="O5:Q5"/>
    <mergeCell ref="R5:T5"/>
    <mergeCell ref="U5:W5"/>
    <mergeCell ref="O6:Q6"/>
    <mergeCell ref="R6:T6"/>
    <mergeCell ref="U6:W6"/>
    <mergeCell ref="Z5:Z7"/>
    <mergeCell ref="A5:A7"/>
    <mergeCell ref="B1:Z1"/>
    <mergeCell ref="C5:C7"/>
    <mergeCell ref="D5:D7"/>
    <mergeCell ref="E5:E7"/>
    <mergeCell ref="B2:Z2"/>
    <mergeCell ref="F5:H5"/>
    <mergeCell ref="F6:H6"/>
    <mergeCell ref="I5:K5"/>
    <mergeCell ref="I6:K6"/>
    <mergeCell ref="L5:N5"/>
    <mergeCell ref="L6:N6"/>
    <mergeCell ref="B3:Z3"/>
    <mergeCell ref="X5:X7"/>
    <mergeCell ref="Y5:Y7"/>
  </mergeCells>
  <conditionalFormatting sqref="Z9:Z108">
    <cfRule type="duplicateValues" dxfId="8" priority="3"/>
  </conditionalFormatting>
  <conditionalFormatting sqref="Z8">
    <cfRule type="duplicateValues" dxfId="7" priority="1"/>
  </conditionalFormatting>
  <dataValidations count="3">
    <dataValidation type="whole" allowBlank="1" showInputMessage="1" showErrorMessage="1" sqref="F8:W8" xr:uid="{00000000-0002-0000-0200-000000000000}">
      <formula1>0</formula1>
      <formula2>10</formula2>
    </dataValidation>
    <dataValidation type="whole" allowBlank="1" showInputMessage="1" showErrorMessage="1" error="Veuillez entrer un chiffre entre 0 et 10." sqref="F9:W108" xr:uid="{00000000-0002-0000-0200-000001000000}">
      <formula1>0</formula1>
      <formula2>10</formula2>
    </dataValidation>
    <dataValidation allowBlank="1" showInputMessage="1" showErrorMessage="1" error="Attention, assurez-vous d'avoir entrer un pointage pour un maximum de 10 sachets de sucre!" sqref="X8:X108" xr:uid="{00000000-0002-0000-0200-000002000000}"/>
  </dataValidations>
  <pageMargins left="0.7" right="0.7" top="0.75" bottom="0.75" header="0.3" footer="0.3"/>
  <pageSetup scale="2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CA8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2578125" defaultRowHeight="14.25" x14ac:dyDescent="0.2"/>
  <cols>
    <col min="1" max="1" width="10.7109375" style="30" customWidth="1"/>
    <col min="2" max="2" width="17.5703125" style="30" customWidth="1"/>
    <col min="3" max="3" width="10.7109375" style="30" customWidth="1"/>
    <col min="4" max="4" width="60.7109375" style="30" hidden="1" customWidth="1"/>
    <col min="5" max="5" width="74.42578125" style="30" customWidth="1"/>
    <col min="6" max="6" width="49.140625" style="30" hidden="1" customWidth="1"/>
    <col min="7" max="7" width="15.7109375" style="30" customWidth="1"/>
    <col min="8" max="8" width="10.7109375" style="30" customWidth="1"/>
    <col min="9" max="10" width="11.42578125" style="30"/>
    <col min="11" max="11" width="91" style="30" customWidth="1"/>
    <col min="12" max="16384" width="11.42578125" style="30"/>
  </cols>
  <sheetData>
    <row r="1" spans="1:8" ht="52.9" customHeight="1" x14ac:dyDescent="0.2">
      <c r="A1" s="29"/>
      <c r="B1" s="126" t="s">
        <v>29</v>
      </c>
      <c r="C1" s="127"/>
      <c r="D1" s="127"/>
      <c r="E1" s="127"/>
      <c r="F1" s="127"/>
      <c r="G1" s="127"/>
      <c r="H1" s="29"/>
    </row>
    <row r="2" spans="1:8" ht="10.9" customHeight="1" thickBot="1" x14ac:dyDescent="0.25">
      <c r="A2" s="29"/>
      <c r="B2" s="128"/>
      <c r="C2" s="128"/>
      <c r="D2" s="128"/>
      <c r="E2" s="128"/>
      <c r="F2" s="128"/>
      <c r="G2" s="128"/>
      <c r="H2" s="29"/>
    </row>
    <row r="3" spans="1:8" ht="27.6" customHeight="1" thickBot="1" x14ac:dyDescent="0.25">
      <c r="A3" s="29"/>
      <c r="B3" s="42" t="s">
        <v>4</v>
      </c>
      <c r="C3" s="43" t="s">
        <v>6</v>
      </c>
      <c r="D3" s="43" t="s">
        <v>7</v>
      </c>
      <c r="E3" s="43" t="s">
        <v>15</v>
      </c>
      <c r="F3" s="43" t="s">
        <v>53</v>
      </c>
      <c r="G3" s="44" t="s">
        <v>9</v>
      </c>
      <c r="H3" s="29"/>
    </row>
    <row r="4" spans="1:8" ht="21.75" customHeight="1" x14ac:dyDescent="0.2">
      <c r="A4" s="29"/>
      <c r="B4" s="45">
        <v>1</v>
      </c>
      <c r="C4" s="31">
        <f>VLOOKUP(G4,'Pointage 1er cycle'!$A$9:$Z$108,2,FALSE)</f>
        <v>0</v>
      </c>
      <c r="D4" s="32" t="e">
        <f>VLOOKUP($C4,'Équipes 1er cycle'!$A$8:$D$107,2,FALSE)</f>
        <v>#N/A</v>
      </c>
      <c r="E4" s="32" t="e">
        <f>VLOOKUP($C4,'Équipes 1er cycle'!$A$8:$D$107,3,FALSE)</f>
        <v>#N/A</v>
      </c>
      <c r="F4" s="32" t="e">
        <f>VLOOKUP($C4,'Équipes 1er cycle'!$A$8:$D$107,4,FALSE)</f>
        <v>#N/A</v>
      </c>
      <c r="G4" s="50">
        <f>LARGE('Pointage 1er cycle'!$Z$9:$Z$108,B4)</f>
        <v>1E-4</v>
      </c>
      <c r="H4" s="29"/>
    </row>
    <row r="5" spans="1:8" ht="21.75" customHeight="1" x14ac:dyDescent="0.2">
      <c r="A5" s="29"/>
      <c r="B5" s="46">
        <v>2</v>
      </c>
      <c r="C5" s="33">
        <f>VLOOKUP(G5,'Pointage 1er cycle'!$A$9:$Z$108,2,FALSE)</f>
        <v>0</v>
      </c>
      <c r="D5" s="34" t="e">
        <f>VLOOKUP($C5,'Équipes 1er cycle'!$A$8:$D$107,2,FALSE)</f>
        <v>#N/A</v>
      </c>
      <c r="E5" s="34" t="e">
        <f>VLOOKUP($C5,'Équipes 1er cycle'!$A$8:$D$107,3,FALSE)</f>
        <v>#N/A</v>
      </c>
      <c r="F5" s="34" t="e">
        <f>VLOOKUP($C5,'Équipes 1er cycle'!$A$8:$D$107,4,FALSE)</f>
        <v>#N/A</v>
      </c>
      <c r="G5" s="51">
        <f>LARGE('Pointage 1er cycle'!$Z$9:$Z$108,B5)</f>
        <v>1E-4</v>
      </c>
      <c r="H5" s="29"/>
    </row>
    <row r="6" spans="1:8" ht="21.75" customHeight="1" x14ac:dyDescent="0.2">
      <c r="A6" s="29"/>
      <c r="B6" s="46">
        <v>3</v>
      </c>
      <c r="C6" s="33">
        <f>VLOOKUP(G6,'Pointage 1er cycle'!$A$9:$Z$108,2,FALSE)</f>
        <v>0</v>
      </c>
      <c r="D6" s="34" t="e">
        <f>VLOOKUP($C6,'Équipes 1er cycle'!$A$8:$D$107,2,FALSE)</f>
        <v>#N/A</v>
      </c>
      <c r="E6" s="34" t="e">
        <f>VLOOKUP($C6,'Équipes 1er cycle'!$A$8:$D$107,3,FALSE)</f>
        <v>#N/A</v>
      </c>
      <c r="F6" s="34" t="e">
        <f>VLOOKUP($C6,'Équipes 1er cycle'!$A$8:$D$107,4,FALSE)</f>
        <v>#N/A</v>
      </c>
      <c r="G6" s="51">
        <f>LARGE('Pointage 1er cycle'!$Z$9:$Z$108,B6)</f>
        <v>1E-4</v>
      </c>
      <c r="H6" s="29"/>
    </row>
    <row r="7" spans="1:8" ht="21.75" customHeight="1" x14ac:dyDescent="0.2">
      <c r="A7" s="29"/>
      <c r="B7" s="46">
        <v>4</v>
      </c>
      <c r="C7" s="33">
        <f>VLOOKUP(G7,'Pointage 1er cycle'!$A$9:$Z$108,2,FALSE)</f>
        <v>0</v>
      </c>
      <c r="D7" s="34" t="e">
        <f>VLOOKUP($C7,'Équipes 1er cycle'!$A$8:$D$107,2,FALSE)</f>
        <v>#N/A</v>
      </c>
      <c r="E7" s="34" t="e">
        <f>VLOOKUP($C7,'Équipes 1er cycle'!$A$8:$D$107,3,FALSE)</f>
        <v>#N/A</v>
      </c>
      <c r="F7" s="34" t="e">
        <f>VLOOKUP($C7,'Équipes 1er cycle'!$A$8:$D$107,4,FALSE)</f>
        <v>#N/A</v>
      </c>
      <c r="G7" s="51">
        <f>LARGE('Pointage 1er cycle'!$Z$9:$Z$108,B7)</f>
        <v>1E-4</v>
      </c>
      <c r="H7" s="29"/>
    </row>
    <row r="8" spans="1:8" ht="21.75" customHeight="1" x14ac:dyDescent="0.2">
      <c r="A8" s="29"/>
      <c r="B8" s="46">
        <v>5</v>
      </c>
      <c r="C8" s="33">
        <f>VLOOKUP(G8,'Pointage 1er cycle'!$A$9:$Z$108,2,FALSE)</f>
        <v>0</v>
      </c>
      <c r="D8" s="34" t="e">
        <f>VLOOKUP($C8,'Équipes 1er cycle'!$A$8:$D$107,2,FALSE)</f>
        <v>#N/A</v>
      </c>
      <c r="E8" s="34" t="e">
        <f>VLOOKUP($C8,'Équipes 1er cycle'!$A$8:$D$107,3,FALSE)</f>
        <v>#N/A</v>
      </c>
      <c r="F8" s="34" t="e">
        <f>VLOOKUP($C8,'Équipes 1er cycle'!$A$8:$D$107,4,FALSE)</f>
        <v>#N/A</v>
      </c>
      <c r="G8" s="51">
        <f>LARGE('Pointage 1er cycle'!$Z$9:$Z$108,B8)</f>
        <v>1E-4</v>
      </c>
      <c r="H8" s="29"/>
    </row>
    <row r="9" spans="1:8" ht="21.75" customHeight="1" x14ac:dyDescent="0.2">
      <c r="A9" s="29"/>
      <c r="B9" s="46">
        <v>6</v>
      </c>
      <c r="C9" s="33">
        <f>VLOOKUP(G9,'Pointage 1er cycle'!$A$9:$Z$108,2,FALSE)</f>
        <v>0</v>
      </c>
      <c r="D9" s="34" t="e">
        <f>VLOOKUP($C9,'Équipes 1er cycle'!$A$8:$D$107,2,FALSE)</f>
        <v>#N/A</v>
      </c>
      <c r="E9" s="34" t="e">
        <f>VLOOKUP($C9,'Équipes 1er cycle'!$A$8:$D$107,3,FALSE)</f>
        <v>#N/A</v>
      </c>
      <c r="F9" s="34" t="e">
        <f>VLOOKUP($C9,'Équipes 1er cycle'!$A$8:$D$107,4,FALSE)</f>
        <v>#N/A</v>
      </c>
      <c r="G9" s="51">
        <f>LARGE('Pointage 1er cycle'!$Z$9:$Z$108,B9)</f>
        <v>1E-4</v>
      </c>
      <c r="H9" s="29"/>
    </row>
    <row r="10" spans="1:8" ht="21.75" customHeight="1" x14ac:dyDescent="0.2">
      <c r="A10" s="29"/>
      <c r="B10" s="46">
        <v>7</v>
      </c>
      <c r="C10" s="33">
        <f>VLOOKUP(G10,'Pointage 1er cycle'!$A$9:$Z$108,2,FALSE)</f>
        <v>0</v>
      </c>
      <c r="D10" s="34" t="e">
        <f>VLOOKUP($C10,'Équipes 1er cycle'!$A$8:$D$107,2,FALSE)</f>
        <v>#N/A</v>
      </c>
      <c r="E10" s="34" t="e">
        <f>VLOOKUP($C10,'Équipes 1er cycle'!$A$8:$D$107,3,FALSE)</f>
        <v>#N/A</v>
      </c>
      <c r="F10" s="34" t="e">
        <f>VLOOKUP($C10,'Équipes 1er cycle'!$A$8:$D$107,4,FALSE)</f>
        <v>#N/A</v>
      </c>
      <c r="G10" s="51">
        <f>LARGE('Pointage 1er cycle'!$Z$9:$Z$108,B10)</f>
        <v>1E-4</v>
      </c>
      <c r="H10" s="29"/>
    </row>
    <row r="11" spans="1:8" ht="21.75" customHeight="1" x14ac:dyDescent="0.2">
      <c r="A11" s="29"/>
      <c r="B11" s="46">
        <v>8</v>
      </c>
      <c r="C11" s="33">
        <f>VLOOKUP(G11,'Pointage 1er cycle'!$A$9:$Z$108,2,FALSE)</f>
        <v>0</v>
      </c>
      <c r="D11" s="34" t="e">
        <f>VLOOKUP($C11,'Équipes 1er cycle'!$A$8:$D$107,2,FALSE)</f>
        <v>#N/A</v>
      </c>
      <c r="E11" s="34" t="e">
        <f>VLOOKUP($C11,'Équipes 1er cycle'!$A$8:$D$107,3,FALSE)</f>
        <v>#N/A</v>
      </c>
      <c r="F11" s="34" t="e">
        <f>VLOOKUP($C11,'Équipes 1er cycle'!$A$8:$D$107,4,FALSE)</f>
        <v>#N/A</v>
      </c>
      <c r="G11" s="51">
        <f>LARGE('Pointage 1er cycle'!$Z$9:$Z$108,B11)</f>
        <v>1E-4</v>
      </c>
      <c r="H11" s="29"/>
    </row>
    <row r="12" spans="1:8" ht="21.75" customHeight="1" x14ac:dyDescent="0.2">
      <c r="A12" s="29"/>
      <c r="B12" s="46">
        <v>9</v>
      </c>
      <c r="C12" s="33">
        <f>VLOOKUP(G12,'Pointage 1er cycle'!$A$9:$Z$108,2,FALSE)</f>
        <v>0</v>
      </c>
      <c r="D12" s="34" t="e">
        <f>VLOOKUP($C12,'Équipes 1er cycle'!$A$8:$D$107,2,FALSE)</f>
        <v>#N/A</v>
      </c>
      <c r="E12" s="34" t="e">
        <f>VLOOKUP($C12,'Équipes 1er cycle'!$A$8:$D$107,3,FALSE)</f>
        <v>#N/A</v>
      </c>
      <c r="F12" s="34" t="e">
        <f>VLOOKUP($C12,'Équipes 1er cycle'!$A$8:$D$107,4,FALSE)</f>
        <v>#N/A</v>
      </c>
      <c r="G12" s="51">
        <f>LARGE('Pointage 1er cycle'!$Z$9:$Z$108,B12)</f>
        <v>1E-4</v>
      </c>
      <c r="H12" s="29"/>
    </row>
    <row r="13" spans="1:8" ht="21.75" customHeight="1" x14ac:dyDescent="0.2">
      <c r="A13" s="29"/>
      <c r="B13" s="46">
        <v>10</v>
      </c>
      <c r="C13" s="33">
        <f>VLOOKUP(G13,'Pointage 1er cycle'!$A$9:$Z$108,2,FALSE)</f>
        <v>0</v>
      </c>
      <c r="D13" s="34" t="e">
        <f>VLOOKUP($C13,'Équipes 1er cycle'!$A$8:$D$107,2,FALSE)</f>
        <v>#N/A</v>
      </c>
      <c r="E13" s="34" t="e">
        <f>VLOOKUP($C13,'Équipes 1er cycle'!$A$8:$D$107,3,FALSE)</f>
        <v>#N/A</v>
      </c>
      <c r="F13" s="34" t="e">
        <f>VLOOKUP($C13,'Équipes 1er cycle'!$A$8:$D$107,4,FALSE)</f>
        <v>#N/A</v>
      </c>
      <c r="G13" s="51">
        <f>LARGE('Pointage 1er cycle'!$Z$9:$Z$108,B13)</f>
        <v>1E-4</v>
      </c>
      <c r="H13" s="29"/>
    </row>
    <row r="14" spans="1:8" ht="21.75" customHeight="1" x14ac:dyDescent="0.2">
      <c r="A14" s="29"/>
      <c r="B14" s="46">
        <v>11</v>
      </c>
      <c r="C14" s="33">
        <f>VLOOKUP(G14,'Pointage 1er cycle'!$A$9:$Z$108,2,FALSE)</f>
        <v>0</v>
      </c>
      <c r="D14" s="34" t="e">
        <f>VLOOKUP($C14,'Équipes 1er cycle'!$A$8:$D$107,2,FALSE)</f>
        <v>#N/A</v>
      </c>
      <c r="E14" s="34" t="e">
        <f>VLOOKUP($C14,'Équipes 1er cycle'!$A$8:$D$107,3,FALSE)</f>
        <v>#N/A</v>
      </c>
      <c r="F14" s="34" t="e">
        <f>VLOOKUP($C14,'Équipes 1er cycle'!$A$8:$D$107,4,FALSE)</f>
        <v>#N/A</v>
      </c>
      <c r="G14" s="51">
        <f>LARGE('Pointage 1er cycle'!$Z$9:$Z$108,B14)</f>
        <v>1E-4</v>
      </c>
      <c r="H14" s="29"/>
    </row>
    <row r="15" spans="1:8" ht="21.75" customHeight="1" x14ac:dyDescent="0.2">
      <c r="A15" s="29"/>
      <c r="B15" s="46">
        <v>12</v>
      </c>
      <c r="C15" s="33">
        <f>VLOOKUP(G15,'Pointage 1er cycle'!$A$9:$Z$108,2,FALSE)</f>
        <v>0</v>
      </c>
      <c r="D15" s="34" t="e">
        <f>VLOOKUP($C15,'Équipes 1er cycle'!$A$8:$D$107,2,FALSE)</f>
        <v>#N/A</v>
      </c>
      <c r="E15" s="34" t="e">
        <f>VLOOKUP($C15,'Équipes 1er cycle'!$A$8:$D$107,3,FALSE)</f>
        <v>#N/A</v>
      </c>
      <c r="F15" s="34" t="e">
        <f>VLOOKUP($C15,'Équipes 1er cycle'!$A$8:$D$107,4,FALSE)</f>
        <v>#N/A</v>
      </c>
      <c r="G15" s="51">
        <f>LARGE('Pointage 1er cycle'!$Z$9:$Z$108,B15)</f>
        <v>1E-4</v>
      </c>
      <c r="H15" s="29"/>
    </row>
    <row r="16" spans="1:8" ht="21.75" customHeight="1" x14ac:dyDescent="0.2">
      <c r="A16" s="29"/>
      <c r="B16" s="46">
        <v>13</v>
      </c>
      <c r="C16" s="33">
        <f>VLOOKUP(G16,'Pointage 1er cycle'!$A$9:$Z$108,2,FALSE)</f>
        <v>0</v>
      </c>
      <c r="D16" s="34" t="e">
        <f>VLOOKUP($C16,'Équipes 1er cycle'!$A$8:$D$107,2,FALSE)</f>
        <v>#N/A</v>
      </c>
      <c r="E16" s="34" t="e">
        <f>VLOOKUP($C16,'Équipes 1er cycle'!$A$8:$D$107,3,FALSE)</f>
        <v>#N/A</v>
      </c>
      <c r="F16" s="34" t="e">
        <f>VLOOKUP($C16,'Équipes 1er cycle'!$A$8:$D$107,4,FALSE)</f>
        <v>#N/A</v>
      </c>
      <c r="G16" s="51">
        <f>LARGE('Pointage 1er cycle'!$Z$9:$Z$108,B16)</f>
        <v>1E-4</v>
      </c>
      <c r="H16" s="29"/>
    </row>
    <row r="17" spans="1:12" ht="21.75" customHeight="1" x14ac:dyDescent="0.2">
      <c r="A17" s="29"/>
      <c r="B17" s="46">
        <v>14</v>
      </c>
      <c r="C17" s="33">
        <f>VLOOKUP(G17,'Pointage 1er cycle'!$A$9:$Z$108,2,FALSE)</f>
        <v>0</v>
      </c>
      <c r="D17" s="34" t="e">
        <f>VLOOKUP($C17,'Équipes 1er cycle'!$A$8:$D$107,2,FALSE)</f>
        <v>#N/A</v>
      </c>
      <c r="E17" s="34" t="e">
        <f>VLOOKUP($C17,'Équipes 1er cycle'!$A$8:$D$107,3,FALSE)</f>
        <v>#N/A</v>
      </c>
      <c r="F17" s="34" t="e">
        <f>VLOOKUP($C17,'Équipes 1er cycle'!$A$8:$D$107,4,FALSE)</f>
        <v>#N/A</v>
      </c>
      <c r="G17" s="51">
        <f>LARGE('Pointage 1er cycle'!$Z$9:$Z$108,B17)</f>
        <v>1E-4</v>
      </c>
      <c r="H17" s="29"/>
    </row>
    <row r="18" spans="1:12" ht="21.75" customHeight="1" x14ac:dyDescent="0.2">
      <c r="A18" s="29"/>
      <c r="B18" s="46">
        <v>15</v>
      </c>
      <c r="C18" s="33">
        <f>VLOOKUP(G18,'Pointage 1er cycle'!$A$9:$Z$108,2,FALSE)</f>
        <v>0</v>
      </c>
      <c r="D18" s="34" t="e">
        <f>VLOOKUP($C18,'Équipes 1er cycle'!$A$8:$D$107,2,FALSE)</f>
        <v>#N/A</v>
      </c>
      <c r="E18" s="34" t="e">
        <f>VLOOKUP($C18,'Équipes 1er cycle'!$A$8:$D$107,3,FALSE)</f>
        <v>#N/A</v>
      </c>
      <c r="F18" s="34" t="e">
        <f>VLOOKUP($C18,'Équipes 1er cycle'!$A$8:$D$107,4,FALSE)</f>
        <v>#N/A</v>
      </c>
      <c r="G18" s="51">
        <f>LARGE('Pointage 1er cycle'!$Z$9:$Z$108,B18)</f>
        <v>1E-4</v>
      </c>
      <c r="H18" s="29"/>
    </row>
    <row r="19" spans="1:12" ht="21.75" customHeight="1" x14ac:dyDescent="0.2">
      <c r="A19" s="29"/>
      <c r="B19" s="46">
        <v>16</v>
      </c>
      <c r="C19" s="33">
        <f>VLOOKUP(G19,'Pointage 1er cycle'!$A$9:$Z$108,2,FALSE)</f>
        <v>0</v>
      </c>
      <c r="D19" s="34" t="e">
        <f>VLOOKUP($C19,'Équipes 1er cycle'!$A$8:$D$107,2,FALSE)</f>
        <v>#N/A</v>
      </c>
      <c r="E19" s="34" t="e">
        <f>VLOOKUP($C19,'Équipes 1er cycle'!$A$8:$D$107,3,FALSE)</f>
        <v>#N/A</v>
      </c>
      <c r="F19" s="34" t="e">
        <f>VLOOKUP($C19,'Équipes 1er cycle'!$A$8:$D$107,4,FALSE)</f>
        <v>#N/A</v>
      </c>
      <c r="G19" s="51">
        <f>LARGE('Pointage 1er cycle'!$Z$9:$Z$108,B19)</f>
        <v>1E-4</v>
      </c>
      <c r="H19" s="29"/>
    </row>
    <row r="20" spans="1:12" ht="21.75" customHeight="1" x14ac:dyDescent="0.2">
      <c r="A20" s="29"/>
      <c r="B20" s="46">
        <v>17</v>
      </c>
      <c r="C20" s="33">
        <f>VLOOKUP(G20,'Pointage 1er cycle'!$A$9:$Z$108,2,FALSE)</f>
        <v>0</v>
      </c>
      <c r="D20" s="34" t="e">
        <f>VLOOKUP($C20,'Équipes 1er cycle'!$A$8:$D$107,2,FALSE)</f>
        <v>#N/A</v>
      </c>
      <c r="E20" s="34" t="e">
        <f>VLOOKUP($C20,'Équipes 1er cycle'!$A$8:$D$107,3,FALSE)</f>
        <v>#N/A</v>
      </c>
      <c r="F20" s="34" t="e">
        <f>VLOOKUP($C20,'Équipes 1er cycle'!$A$8:$D$107,4,FALSE)</f>
        <v>#N/A</v>
      </c>
      <c r="G20" s="51">
        <f>LARGE('Pointage 1er cycle'!$Z$9:$Z$108,B20)</f>
        <v>1E-4</v>
      </c>
      <c r="H20" s="29"/>
    </row>
    <row r="21" spans="1:12" ht="21.75" customHeight="1" x14ac:dyDescent="0.2">
      <c r="A21" s="29"/>
      <c r="B21" s="46">
        <v>18</v>
      </c>
      <c r="C21" s="33">
        <f>VLOOKUP(G21,'Pointage 1er cycle'!$A$9:$Z$108,2,FALSE)</f>
        <v>0</v>
      </c>
      <c r="D21" s="34" t="e">
        <f>VLOOKUP($C21,'Équipes 1er cycle'!$A$8:$D$107,2,FALSE)</f>
        <v>#N/A</v>
      </c>
      <c r="E21" s="34" t="e">
        <f>VLOOKUP($C21,'Équipes 1er cycle'!$A$8:$D$107,3,FALSE)</f>
        <v>#N/A</v>
      </c>
      <c r="F21" s="34" t="e">
        <f>VLOOKUP($C21,'Équipes 1er cycle'!$A$8:$D$107,4,FALSE)</f>
        <v>#N/A</v>
      </c>
      <c r="G21" s="51">
        <f>LARGE('Pointage 1er cycle'!$Z$9:$Z$108,B21)</f>
        <v>1E-4</v>
      </c>
      <c r="H21" s="29"/>
    </row>
    <row r="22" spans="1:12" ht="21.75" customHeight="1" x14ac:dyDescent="0.2">
      <c r="A22" s="29"/>
      <c r="B22" s="46">
        <v>19</v>
      </c>
      <c r="C22" s="33">
        <f>VLOOKUP(G22,'Pointage 1er cycle'!$A$9:$Z$108,2,FALSE)</f>
        <v>0</v>
      </c>
      <c r="D22" s="34" t="e">
        <f>VLOOKUP($C22,'Équipes 1er cycle'!$A$8:$D$107,2,FALSE)</f>
        <v>#N/A</v>
      </c>
      <c r="E22" s="34" t="e">
        <f>VLOOKUP($C22,'Équipes 1er cycle'!$A$8:$D$107,3,FALSE)</f>
        <v>#N/A</v>
      </c>
      <c r="F22" s="34" t="e">
        <f>VLOOKUP($C22,'Équipes 1er cycle'!$A$8:$D$107,4,FALSE)</f>
        <v>#N/A</v>
      </c>
      <c r="G22" s="51">
        <f>LARGE('Pointage 1er cycle'!$Z$9:$Z$108,B22)</f>
        <v>1E-4</v>
      </c>
      <c r="H22" s="29"/>
    </row>
    <row r="23" spans="1:12" ht="21.75" customHeight="1" x14ac:dyDescent="0.2">
      <c r="A23" s="29"/>
      <c r="B23" s="46">
        <v>20</v>
      </c>
      <c r="C23" s="33">
        <f>VLOOKUP(G23,'Pointage 1er cycle'!$A$9:$Z$108,2,FALSE)</f>
        <v>0</v>
      </c>
      <c r="D23" s="34" t="e">
        <f>VLOOKUP($C23,'Équipes 1er cycle'!$A$8:$D$107,2,FALSE)</f>
        <v>#N/A</v>
      </c>
      <c r="E23" s="34" t="e">
        <f>VLOOKUP($C23,'Équipes 1er cycle'!$A$8:$D$107,3,FALSE)</f>
        <v>#N/A</v>
      </c>
      <c r="F23" s="34" t="e">
        <f>VLOOKUP($C23,'Équipes 1er cycle'!$A$8:$D$107,4,FALSE)</f>
        <v>#N/A</v>
      </c>
      <c r="G23" s="51">
        <f>LARGE('Pointage 1er cycle'!$Z$9:$Z$108,B23)</f>
        <v>1E-4</v>
      </c>
      <c r="H23" s="29"/>
    </row>
    <row r="24" spans="1:12" s="35" customFormat="1" ht="21.75" customHeight="1" x14ac:dyDescent="0.3">
      <c r="A24" s="29"/>
      <c r="B24" s="46">
        <v>21</v>
      </c>
      <c r="C24" s="33">
        <f>VLOOKUP(G24,'Pointage 1er cycle'!$A$9:$Z$108,2,FALSE)</f>
        <v>0</v>
      </c>
      <c r="D24" s="34" t="e">
        <f>VLOOKUP($C24,'Équipes 1er cycle'!$A$8:$D$107,2,FALSE)</f>
        <v>#N/A</v>
      </c>
      <c r="E24" s="34" t="e">
        <f>VLOOKUP($C24,'Équipes 1er cycle'!$A$8:$D$107,3,FALSE)</f>
        <v>#N/A</v>
      </c>
      <c r="F24" s="34" t="e">
        <f>VLOOKUP($C24,'Équipes 1er cycle'!$A$8:$D$107,4,FALSE)</f>
        <v>#N/A</v>
      </c>
      <c r="G24" s="51">
        <f>LARGE('Pointage 1er cycle'!$Z$9:$Z$108,B24)</f>
        <v>1E-4</v>
      </c>
      <c r="H24" s="29"/>
    </row>
    <row r="25" spans="1:12" s="35" customFormat="1" ht="21.75" customHeight="1" x14ac:dyDescent="0.3">
      <c r="A25" s="29"/>
      <c r="B25" s="46">
        <v>22</v>
      </c>
      <c r="C25" s="33">
        <f>VLOOKUP(G25,'Pointage 1er cycle'!$A$9:$Z$108,2,FALSE)</f>
        <v>0</v>
      </c>
      <c r="D25" s="34" t="e">
        <f>VLOOKUP($C25,'Équipes 1er cycle'!$A$8:$D$107,2,FALSE)</f>
        <v>#N/A</v>
      </c>
      <c r="E25" s="34" t="e">
        <f>VLOOKUP($C25,'Équipes 1er cycle'!$A$8:$D$107,3,FALSE)</f>
        <v>#N/A</v>
      </c>
      <c r="F25" s="34" t="e">
        <f>VLOOKUP($C25,'Équipes 1er cycle'!$A$8:$D$107,4,FALSE)</f>
        <v>#N/A</v>
      </c>
      <c r="G25" s="51">
        <f>LARGE('Pointage 1er cycle'!$Z$9:$Z$108,B25)</f>
        <v>1E-4</v>
      </c>
      <c r="H25" s="29"/>
    </row>
    <row r="26" spans="1:12" ht="21.75" customHeight="1" x14ac:dyDescent="0.2">
      <c r="A26" s="29"/>
      <c r="B26" s="46">
        <v>23</v>
      </c>
      <c r="C26" s="33">
        <f>VLOOKUP(G26,'Pointage 1er cycle'!$A$9:$Z$108,2,FALSE)</f>
        <v>0</v>
      </c>
      <c r="D26" s="34" t="e">
        <f>VLOOKUP($C26,'Équipes 1er cycle'!$A$8:$D$107,2,FALSE)</f>
        <v>#N/A</v>
      </c>
      <c r="E26" s="34" t="e">
        <f>VLOOKUP($C26,'Équipes 1er cycle'!$A$8:$D$107,3,FALSE)</f>
        <v>#N/A</v>
      </c>
      <c r="F26" s="34" t="e">
        <f>VLOOKUP($C26,'Équipes 1er cycle'!$A$8:$D$107,4,FALSE)</f>
        <v>#N/A</v>
      </c>
      <c r="G26" s="51">
        <f>LARGE('Pointage 1er cycle'!$Z$9:$Z$108,B26)</f>
        <v>1E-4</v>
      </c>
      <c r="H26" s="29"/>
      <c r="J26" s="36" t="s">
        <v>19</v>
      </c>
    </row>
    <row r="27" spans="1:12" ht="21.75" customHeight="1" thickBot="1" x14ac:dyDescent="0.25">
      <c r="A27" s="29"/>
      <c r="B27" s="46">
        <v>24</v>
      </c>
      <c r="C27" s="33">
        <f>VLOOKUP(G27,'Pointage 1er cycle'!$A$9:$Z$108,2,FALSE)</f>
        <v>0</v>
      </c>
      <c r="D27" s="34" t="e">
        <f>VLOOKUP($C27,'Équipes 1er cycle'!$A$8:$D$107,2,FALSE)</f>
        <v>#N/A</v>
      </c>
      <c r="E27" s="34" t="e">
        <f>VLOOKUP($C27,'Équipes 1er cycle'!$A$8:$D$107,3,FALSE)</f>
        <v>#N/A</v>
      </c>
      <c r="F27" s="34" t="e">
        <f>VLOOKUP($C27,'Équipes 1er cycle'!$A$8:$D$107,4,FALSE)</f>
        <v>#N/A</v>
      </c>
      <c r="G27" s="51">
        <f>LARGE('Pointage 1er cycle'!$Z$9:$Z$108,B27)</f>
        <v>1E-4</v>
      </c>
      <c r="H27" s="29"/>
    </row>
    <row r="28" spans="1:12" ht="21.75" customHeight="1" x14ac:dyDescent="0.2">
      <c r="A28" s="29"/>
      <c r="B28" s="46">
        <v>25</v>
      </c>
      <c r="C28" s="33">
        <f>VLOOKUP(G28,'Pointage 1er cycle'!$A$9:$Z$108,2,FALSE)</f>
        <v>0</v>
      </c>
      <c r="D28" s="34" t="e">
        <f>VLOOKUP($C28,'Équipes 1er cycle'!$A$8:$D$107,2,FALSE)</f>
        <v>#N/A</v>
      </c>
      <c r="E28" s="34" t="e">
        <f>VLOOKUP($C28,'Équipes 1er cycle'!$A$8:$D$107,3,FALSE)</f>
        <v>#N/A</v>
      </c>
      <c r="F28" s="34" t="e">
        <f>VLOOKUP($C28,'Équipes 1er cycle'!$A$8:$D$107,4,FALSE)</f>
        <v>#N/A</v>
      </c>
      <c r="G28" s="51">
        <f>LARGE('Pointage 1er cycle'!$Z$9:$Z$108,B28)</f>
        <v>1E-4</v>
      </c>
      <c r="H28" s="29"/>
      <c r="J28" s="123" t="s">
        <v>6</v>
      </c>
      <c r="K28" s="37" t="s">
        <v>7</v>
      </c>
      <c r="L28" s="124" t="s">
        <v>9</v>
      </c>
    </row>
    <row r="29" spans="1:12" ht="21.75" customHeight="1" x14ac:dyDescent="0.2">
      <c r="A29" s="29"/>
      <c r="B29" s="46">
        <v>26</v>
      </c>
      <c r="C29" s="33">
        <f>VLOOKUP(G29,'Pointage 1er cycle'!$A$9:$Z$108,2,FALSE)</f>
        <v>0</v>
      </c>
      <c r="D29" s="34" t="e">
        <f>VLOOKUP($C29,'Équipes 1er cycle'!$A$8:$D$107,2,FALSE)</f>
        <v>#N/A</v>
      </c>
      <c r="E29" s="34" t="e">
        <f>VLOOKUP($C29,'Équipes 1er cycle'!$A$8:$D$107,3,FALSE)</f>
        <v>#N/A</v>
      </c>
      <c r="F29" s="34" t="e">
        <f>VLOOKUP($C29,'Équipes 1er cycle'!$A$8:$D$107,4,FALSE)</f>
        <v>#N/A</v>
      </c>
      <c r="G29" s="51">
        <f>LARGE('Pointage 1er cycle'!$Z$9:$Z$108,B29)</f>
        <v>1E-4</v>
      </c>
      <c r="H29" s="29"/>
      <c r="J29" s="119"/>
      <c r="K29" s="38" t="e">
        <f>D4</f>
        <v>#N/A</v>
      </c>
      <c r="L29" s="125"/>
    </row>
    <row r="30" spans="1:12" ht="21.75" customHeight="1" x14ac:dyDescent="0.2">
      <c r="A30" s="29"/>
      <c r="B30" s="46">
        <v>27</v>
      </c>
      <c r="C30" s="33">
        <f>VLOOKUP(G30,'Pointage 1er cycle'!$A$9:$Z$108,2,FALSE)</f>
        <v>0</v>
      </c>
      <c r="D30" s="34" t="e">
        <f>VLOOKUP($C30,'Équipes 1er cycle'!$A$8:$D$107,2,FALSE)</f>
        <v>#N/A</v>
      </c>
      <c r="E30" s="34" t="e">
        <f>VLOOKUP($C30,'Équipes 1er cycle'!$A$8:$D$107,3,FALSE)</f>
        <v>#N/A</v>
      </c>
      <c r="F30" s="34" t="e">
        <f>VLOOKUP($C30,'Équipes 1er cycle'!$A$8:$D$107,4,FALSE)</f>
        <v>#N/A</v>
      </c>
      <c r="G30" s="51">
        <f>LARGE('Pointage 1er cycle'!$Z$9:$Z$108,B30)</f>
        <v>1E-4</v>
      </c>
      <c r="H30" s="29"/>
      <c r="J30" s="119"/>
      <c r="K30" s="39" t="s">
        <v>15</v>
      </c>
      <c r="L30" s="125"/>
    </row>
    <row r="31" spans="1:12" ht="21.75" customHeight="1" x14ac:dyDescent="0.2">
      <c r="A31" s="29"/>
      <c r="B31" s="46">
        <v>28</v>
      </c>
      <c r="C31" s="33">
        <f>VLOOKUP(G31,'Pointage 1er cycle'!$A$9:$Z$108,2,FALSE)</f>
        <v>0</v>
      </c>
      <c r="D31" s="34" t="e">
        <f>VLOOKUP($C31,'Équipes 1er cycle'!$A$8:$D$107,2,FALSE)</f>
        <v>#N/A</v>
      </c>
      <c r="E31" s="34" t="e">
        <f>VLOOKUP($C31,'Équipes 1er cycle'!$A$8:$D$107,3,FALSE)</f>
        <v>#N/A</v>
      </c>
      <c r="F31" s="34" t="e">
        <f>VLOOKUP($C31,'Équipes 1er cycle'!$A$8:$D$107,4,FALSE)</f>
        <v>#N/A</v>
      </c>
      <c r="G31" s="51">
        <f>LARGE('Pointage 1er cycle'!$Z$9:$Z$108,B31)</f>
        <v>1E-4</v>
      </c>
      <c r="H31" s="29"/>
      <c r="J31" s="119">
        <f>C4</f>
        <v>0</v>
      </c>
      <c r="K31" s="38" t="e">
        <f>E4</f>
        <v>#N/A</v>
      </c>
      <c r="L31" s="121">
        <f>G4</f>
        <v>1E-4</v>
      </c>
    </row>
    <row r="32" spans="1:12" ht="21.75" customHeight="1" x14ac:dyDescent="0.2">
      <c r="A32" s="29"/>
      <c r="B32" s="46">
        <v>29</v>
      </c>
      <c r="C32" s="33">
        <f>VLOOKUP(G32,'Pointage 1er cycle'!$A$9:$Z$108,2,FALSE)</f>
        <v>0</v>
      </c>
      <c r="D32" s="34" t="e">
        <f>VLOOKUP($C32,'Équipes 1er cycle'!$A$8:$D$107,2,FALSE)</f>
        <v>#N/A</v>
      </c>
      <c r="E32" s="34" t="e">
        <f>VLOOKUP($C32,'Équipes 1er cycle'!$A$8:$D$107,3,FALSE)</f>
        <v>#N/A</v>
      </c>
      <c r="F32" s="34" t="e">
        <f>VLOOKUP($C32,'Équipes 1er cycle'!$A$8:$D$107,4,FALSE)</f>
        <v>#N/A</v>
      </c>
      <c r="G32" s="51">
        <f>LARGE('Pointage 1er cycle'!$Z$9:$Z$108,B32)</f>
        <v>1E-4</v>
      </c>
      <c r="H32" s="29"/>
      <c r="J32" s="119"/>
      <c r="K32" s="39" t="s">
        <v>5</v>
      </c>
      <c r="L32" s="121"/>
    </row>
    <row r="33" spans="1:12" ht="21.75" customHeight="1" thickBot="1" x14ac:dyDescent="0.25">
      <c r="A33" s="29"/>
      <c r="B33" s="46">
        <v>30</v>
      </c>
      <c r="C33" s="33">
        <f>VLOOKUP(G33,'Pointage 1er cycle'!$A$9:$Z$108,2,FALSE)</f>
        <v>0</v>
      </c>
      <c r="D33" s="34" t="e">
        <f>VLOOKUP($C33,'Équipes 1er cycle'!$A$8:$D$107,2,FALSE)</f>
        <v>#N/A</v>
      </c>
      <c r="E33" s="34" t="e">
        <f>VLOOKUP($C33,'Équipes 1er cycle'!$A$8:$D$107,3,FALSE)</f>
        <v>#N/A</v>
      </c>
      <c r="F33" s="34" t="e">
        <f>VLOOKUP($C33,'Équipes 1er cycle'!$A$8:$D$107,4,FALSE)</f>
        <v>#N/A</v>
      </c>
      <c r="G33" s="51">
        <f>LARGE('Pointage 1er cycle'!$Z$9:$Z$108,B33)</f>
        <v>1E-4</v>
      </c>
      <c r="H33" s="29"/>
      <c r="J33" s="120"/>
      <c r="K33" s="40" t="e">
        <f>F4</f>
        <v>#N/A</v>
      </c>
      <c r="L33" s="122"/>
    </row>
    <row r="34" spans="1:12" ht="21.75" customHeight="1" x14ac:dyDescent="0.3">
      <c r="A34" s="41"/>
      <c r="B34" s="46">
        <v>31</v>
      </c>
      <c r="C34" s="33">
        <f>VLOOKUP(G34,'Pointage 1er cycle'!$A$9:$Z$108,2,FALSE)</f>
        <v>0</v>
      </c>
      <c r="D34" s="34" t="e">
        <f>VLOOKUP($C34,'Équipes 1er cycle'!$A$8:$D$107,2,FALSE)</f>
        <v>#N/A</v>
      </c>
      <c r="E34" s="34" t="e">
        <f>VLOOKUP($C34,'Équipes 1er cycle'!$A$8:$D$107,3,FALSE)</f>
        <v>#N/A</v>
      </c>
      <c r="F34" s="34" t="e">
        <f>VLOOKUP($C34,'Équipes 1er cycle'!$A$8:$D$107,4,FALSE)</f>
        <v>#N/A</v>
      </c>
      <c r="G34" s="51">
        <f>LARGE('Pointage 1er cycle'!$Z$9:$Z$108,B34)</f>
        <v>1E-4</v>
      </c>
      <c r="H34" s="41"/>
    </row>
    <row r="35" spans="1:12" ht="21.75" customHeight="1" x14ac:dyDescent="0.3">
      <c r="A35" s="41"/>
      <c r="B35" s="46">
        <v>32</v>
      </c>
      <c r="C35" s="33">
        <f>VLOOKUP(G35,'Pointage 1er cycle'!$A$9:$Z$108,2,FALSE)</f>
        <v>0</v>
      </c>
      <c r="D35" s="34" t="e">
        <f>VLOOKUP($C35,'Équipes 1er cycle'!$A$8:$D$107,2,FALSE)</f>
        <v>#N/A</v>
      </c>
      <c r="E35" s="34" t="e">
        <f>VLOOKUP($C35,'Équipes 1er cycle'!$A$8:$D$107,3,FALSE)</f>
        <v>#N/A</v>
      </c>
      <c r="F35" s="34" t="e">
        <f>VLOOKUP($C35,'Équipes 1er cycle'!$A$8:$D$107,4,FALSE)</f>
        <v>#N/A</v>
      </c>
      <c r="G35" s="51">
        <f>LARGE('Pointage 1er cycle'!$Z$9:$Z$108,B35)</f>
        <v>1E-4</v>
      </c>
      <c r="H35" s="41"/>
      <c r="J35" s="36" t="s">
        <v>20</v>
      </c>
    </row>
    <row r="36" spans="1:12" ht="21.75" customHeight="1" thickBot="1" x14ac:dyDescent="0.35">
      <c r="A36" s="41"/>
      <c r="B36" s="46">
        <v>33</v>
      </c>
      <c r="C36" s="33">
        <f>VLOOKUP(G36,'Pointage 1er cycle'!$A$9:$Z$108,2,FALSE)</f>
        <v>0</v>
      </c>
      <c r="D36" s="34" t="e">
        <f>VLOOKUP($C36,'Équipes 1er cycle'!$A$8:$D$107,2,FALSE)</f>
        <v>#N/A</v>
      </c>
      <c r="E36" s="34" t="e">
        <f>VLOOKUP($C36,'Équipes 1er cycle'!$A$8:$D$107,3,FALSE)</f>
        <v>#N/A</v>
      </c>
      <c r="F36" s="34" t="e">
        <f>VLOOKUP($C36,'Équipes 1er cycle'!$A$8:$D$107,4,FALSE)</f>
        <v>#N/A</v>
      </c>
      <c r="G36" s="51">
        <f>LARGE('Pointage 1er cycle'!$Z$9:$Z$108,B36)</f>
        <v>1E-4</v>
      </c>
      <c r="H36" s="41"/>
    </row>
    <row r="37" spans="1:12" ht="21.75" customHeight="1" x14ac:dyDescent="0.3">
      <c r="A37" s="41"/>
      <c r="B37" s="46">
        <v>34</v>
      </c>
      <c r="C37" s="33">
        <f>VLOOKUP(G37,'Pointage 1er cycle'!$A$9:$Z$108,2,FALSE)</f>
        <v>0</v>
      </c>
      <c r="D37" s="34" t="e">
        <f>VLOOKUP($C37,'Équipes 1er cycle'!$A$8:$D$107,2,FALSE)</f>
        <v>#N/A</v>
      </c>
      <c r="E37" s="34" t="e">
        <f>VLOOKUP($C37,'Équipes 1er cycle'!$A$8:$D$107,3,FALSE)</f>
        <v>#N/A</v>
      </c>
      <c r="F37" s="34" t="e">
        <f>VLOOKUP($C37,'Équipes 1er cycle'!$A$8:$D$107,4,FALSE)</f>
        <v>#N/A</v>
      </c>
      <c r="G37" s="51">
        <f>LARGE('Pointage 1er cycle'!$Z$9:$Z$108,B37)</f>
        <v>1E-4</v>
      </c>
      <c r="H37" s="41"/>
      <c r="J37" s="123" t="s">
        <v>6</v>
      </c>
      <c r="K37" s="37" t="s">
        <v>7</v>
      </c>
      <c r="L37" s="124" t="s">
        <v>9</v>
      </c>
    </row>
    <row r="38" spans="1:12" ht="21.75" customHeight="1" x14ac:dyDescent="0.2">
      <c r="B38" s="46">
        <v>35</v>
      </c>
      <c r="C38" s="33">
        <f>VLOOKUP(G38,'Pointage 1er cycle'!$A$9:$Z$108,2,FALSE)</f>
        <v>0</v>
      </c>
      <c r="D38" s="34" t="e">
        <f>VLOOKUP($C38,'Équipes 1er cycle'!$A$8:$D$107,2,FALSE)</f>
        <v>#N/A</v>
      </c>
      <c r="E38" s="34" t="e">
        <f>VLOOKUP($C38,'Équipes 1er cycle'!$A$8:$D$107,3,FALSE)</f>
        <v>#N/A</v>
      </c>
      <c r="F38" s="34" t="e">
        <f>VLOOKUP($C38,'Équipes 1er cycle'!$A$8:$D$107,4,FALSE)</f>
        <v>#N/A</v>
      </c>
      <c r="G38" s="51">
        <f>LARGE('Pointage 1er cycle'!$Z$9:$Z$108,B38)</f>
        <v>1E-4</v>
      </c>
      <c r="J38" s="119"/>
      <c r="K38" s="38" t="e">
        <f>D5</f>
        <v>#N/A</v>
      </c>
      <c r="L38" s="125"/>
    </row>
    <row r="39" spans="1:12" ht="21.75" customHeight="1" x14ac:dyDescent="0.2">
      <c r="B39" s="46">
        <v>36</v>
      </c>
      <c r="C39" s="33">
        <f>VLOOKUP(G39,'Pointage 1er cycle'!$A$9:$Z$108,2,FALSE)</f>
        <v>0</v>
      </c>
      <c r="D39" s="34" t="e">
        <f>VLOOKUP($C39,'Équipes 1er cycle'!$A$8:$D$107,2,FALSE)</f>
        <v>#N/A</v>
      </c>
      <c r="E39" s="34" t="e">
        <f>VLOOKUP($C39,'Équipes 1er cycle'!$A$8:$D$107,3,FALSE)</f>
        <v>#N/A</v>
      </c>
      <c r="F39" s="34" t="e">
        <f>VLOOKUP($C39,'Équipes 1er cycle'!$A$8:$D$107,4,FALSE)</f>
        <v>#N/A</v>
      </c>
      <c r="G39" s="51">
        <f>LARGE('Pointage 1er cycle'!$Z$9:$Z$108,B39)</f>
        <v>1E-4</v>
      </c>
      <c r="J39" s="119"/>
      <c r="K39" s="39" t="s">
        <v>15</v>
      </c>
      <c r="L39" s="125"/>
    </row>
    <row r="40" spans="1:12" ht="21.75" customHeight="1" x14ac:dyDescent="0.2">
      <c r="B40" s="46">
        <v>37</v>
      </c>
      <c r="C40" s="33">
        <f>VLOOKUP(G40,'Pointage 1er cycle'!$A$9:$Z$108,2,FALSE)</f>
        <v>0</v>
      </c>
      <c r="D40" s="34" t="e">
        <f>VLOOKUP($C40,'Équipes 1er cycle'!$A$8:$D$107,2,FALSE)</f>
        <v>#N/A</v>
      </c>
      <c r="E40" s="34" t="e">
        <f>VLOOKUP($C40,'Équipes 1er cycle'!$A$8:$D$107,3,FALSE)</f>
        <v>#N/A</v>
      </c>
      <c r="F40" s="34" t="e">
        <f>VLOOKUP($C40,'Équipes 1er cycle'!$A$8:$D$107,4,FALSE)</f>
        <v>#N/A</v>
      </c>
      <c r="G40" s="51">
        <f>LARGE('Pointage 1er cycle'!$Z$9:$Z$108,B40)</f>
        <v>1E-4</v>
      </c>
      <c r="J40" s="119">
        <f>C5</f>
        <v>0</v>
      </c>
      <c r="K40" s="38" t="e">
        <f>E5</f>
        <v>#N/A</v>
      </c>
      <c r="L40" s="121">
        <f>G5</f>
        <v>1E-4</v>
      </c>
    </row>
    <row r="41" spans="1:12" ht="21.75" customHeight="1" x14ac:dyDescent="0.2">
      <c r="B41" s="46">
        <v>38</v>
      </c>
      <c r="C41" s="33">
        <f>VLOOKUP(G41,'Pointage 1er cycle'!$A$9:$Z$108,2,FALSE)</f>
        <v>0</v>
      </c>
      <c r="D41" s="34" t="e">
        <f>VLOOKUP($C41,'Équipes 1er cycle'!$A$8:$D$107,2,FALSE)</f>
        <v>#N/A</v>
      </c>
      <c r="E41" s="34" t="e">
        <f>VLOOKUP($C41,'Équipes 1er cycle'!$A$8:$D$107,3,FALSE)</f>
        <v>#N/A</v>
      </c>
      <c r="F41" s="34" t="e">
        <f>VLOOKUP($C41,'Équipes 1er cycle'!$A$8:$D$107,4,FALSE)</f>
        <v>#N/A</v>
      </c>
      <c r="G41" s="51">
        <f>LARGE('Pointage 1er cycle'!$Z$9:$Z$108,B41)</f>
        <v>1E-4</v>
      </c>
      <c r="J41" s="119"/>
      <c r="K41" s="39" t="s">
        <v>5</v>
      </c>
      <c r="L41" s="121"/>
    </row>
    <row r="42" spans="1:12" ht="21.75" customHeight="1" thickBot="1" x14ac:dyDescent="0.25">
      <c r="B42" s="46">
        <v>39</v>
      </c>
      <c r="C42" s="33">
        <f>VLOOKUP(G42,'Pointage 1er cycle'!$A$9:$Z$108,2,FALSE)</f>
        <v>0</v>
      </c>
      <c r="D42" s="34" t="e">
        <f>VLOOKUP($C42,'Équipes 1er cycle'!$A$8:$D$107,2,FALSE)</f>
        <v>#N/A</v>
      </c>
      <c r="E42" s="34" t="e">
        <f>VLOOKUP($C42,'Équipes 1er cycle'!$A$8:$D$107,3,FALSE)</f>
        <v>#N/A</v>
      </c>
      <c r="F42" s="34" t="e">
        <f>VLOOKUP($C42,'Équipes 1er cycle'!$A$8:$D$107,4,FALSE)</f>
        <v>#N/A</v>
      </c>
      <c r="G42" s="51">
        <f>LARGE('Pointage 1er cycle'!$Z$9:$Z$108,B42)</f>
        <v>1E-4</v>
      </c>
      <c r="J42" s="120"/>
      <c r="K42" s="40" t="e">
        <f>F5</f>
        <v>#N/A</v>
      </c>
      <c r="L42" s="122"/>
    </row>
    <row r="43" spans="1:12" ht="21.75" customHeight="1" x14ac:dyDescent="0.2">
      <c r="B43" s="46">
        <v>40</v>
      </c>
      <c r="C43" s="33">
        <f>VLOOKUP(G43,'Pointage 1er cycle'!$A$9:$Z$108,2,FALSE)</f>
        <v>0</v>
      </c>
      <c r="D43" s="34" t="e">
        <f>VLOOKUP($C43,'Équipes 1er cycle'!$A$8:$D$107,2,FALSE)</f>
        <v>#N/A</v>
      </c>
      <c r="E43" s="34" t="e">
        <f>VLOOKUP($C43,'Équipes 1er cycle'!$A$8:$D$107,3,FALSE)</f>
        <v>#N/A</v>
      </c>
      <c r="F43" s="34" t="e">
        <f>VLOOKUP($C43,'Équipes 1er cycle'!$A$8:$D$107,4,FALSE)</f>
        <v>#N/A</v>
      </c>
      <c r="G43" s="51">
        <f>LARGE('Pointage 1er cycle'!$Z$9:$Z$108,B43)</f>
        <v>1E-4</v>
      </c>
    </row>
    <row r="44" spans="1:12" ht="21.75" customHeight="1" x14ac:dyDescent="0.2">
      <c r="B44" s="46">
        <v>41</v>
      </c>
      <c r="C44" s="33">
        <f>VLOOKUP(G44,'Pointage 1er cycle'!$A$9:$Z$108,2,FALSE)</f>
        <v>0</v>
      </c>
      <c r="D44" s="34" t="e">
        <f>VLOOKUP($C44,'Équipes 1er cycle'!$A$8:$D$107,2,FALSE)</f>
        <v>#N/A</v>
      </c>
      <c r="E44" s="34" t="e">
        <f>VLOOKUP($C44,'Équipes 1er cycle'!$A$8:$D$107,3,FALSE)</f>
        <v>#N/A</v>
      </c>
      <c r="F44" s="34" t="e">
        <f>VLOOKUP($C44,'Équipes 1er cycle'!$A$8:$D$107,4,FALSE)</f>
        <v>#N/A</v>
      </c>
      <c r="G44" s="51">
        <f>LARGE('Pointage 1er cycle'!$Z$9:$Z$108,B44)</f>
        <v>1E-4</v>
      </c>
      <c r="J44" s="36" t="s">
        <v>21</v>
      </c>
    </row>
    <row r="45" spans="1:12" ht="21.75" customHeight="1" thickBot="1" x14ac:dyDescent="0.25">
      <c r="B45" s="46">
        <v>42</v>
      </c>
      <c r="C45" s="33">
        <f>VLOOKUP(G45,'Pointage 1er cycle'!$A$9:$Z$108,2,FALSE)</f>
        <v>0</v>
      </c>
      <c r="D45" s="34" t="e">
        <f>VLOOKUP($C45,'Équipes 1er cycle'!$A$8:$D$107,2,FALSE)</f>
        <v>#N/A</v>
      </c>
      <c r="E45" s="34" t="e">
        <f>VLOOKUP($C45,'Équipes 1er cycle'!$A$8:$D$107,3,FALSE)</f>
        <v>#N/A</v>
      </c>
      <c r="F45" s="34" t="e">
        <f>VLOOKUP($C45,'Équipes 1er cycle'!$A$8:$D$107,4,FALSE)</f>
        <v>#N/A</v>
      </c>
      <c r="G45" s="51">
        <f>LARGE('Pointage 1er cycle'!$Z$9:$Z$108,B45)</f>
        <v>1E-4</v>
      </c>
    </row>
    <row r="46" spans="1:12" ht="21.75" customHeight="1" x14ac:dyDescent="0.2">
      <c r="B46" s="46">
        <v>43</v>
      </c>
      <c r="C46" s="33">
        <f>VLOOKUP(G46,'Pointage 1er cycle'!$A$9:$Z$108,2,FALSE)</f>
        <v>0</v>
      </c>
      <c r="D46" s="34" t="e">
        <f>VLOOKUP($C46,'Équipes 1er cycle'!$A$8:$D$107,2,FALSE)</f>
        <v>#N/A</v>
      </c>
      <c r="E46" s="34" t="e">
        <f>VLOOKUP($C46,'Équipes 1er cycle'!$A$8:$D$107,3,FALSE)</f>
        <v>#N/A</v>
      </c>
      <c r="F46" s="34" t="e">
        <f>VLOOKUP($C46,'Équipes 1er cycle'!$A$8:$D$107,4,FALSE)</f>
        <v>#N/A</v>
      </c>
      <c r="G46" s="51">
        <f>LARGE('Pointage 1er cycle'!$Z$9:$Z$108,B46)</f>
        <v>1E-4</v>
      </c>
      <c r="J46" s="123" t="s">
        <v>6</v>
      </c>
      <c r="K46" s="37" t="s">
        <v>7</v>
      </c>
      <c r="L46" s="124" t="s">
        <v>9</v>
      </c>
    </row>
    <row r="47" spans="1:12" ht="21.75" customHeight="1" x14ac:dyDescent="0.2">
      <c r="B47" s="46">
        <v>44</v>
      </c>
      <c r="C47" s="33">
        <f>VLOOKUP(G47,'Pointage 1er cycle'!$A$9:$Z$108,2,FALSE)</f>
        <v>0</v>
      </c>
      <c r="D47" s="34" t="e">
        <f>VLOOKUP($C47,'Équipes 1er cycle'!$A$8:$D$107,2,FALSE)</f>
        <v>#N/A</v>
      </c>
      <c r="E47" s="34" t="e">
        <f>VLOOKUP($C47,'Équipes 1er cycle'!$A$8:$D$107,3,FALSE)</f>
        <v>#N/A</v>
      </c>
      <c r="F47" s="34" t="e">
        <f>VLOOKUP($C47,'Équipes 1er cycle'!$A$8:$D$107,4,FALSE)</f>
        <v>#N/A</v>
      </c>
      <c r="G47" s="51">
        <f>LARGE('Pointage 1er cycle'!$Z$9:$Z$108,B47)</f>
        <v>1E-4</v>
      </c>
      <c r="J47" s="119"/>
      <c r="K47" s="38" t="e">
        <f>D6</f>
        <v>#N/A</v>
      </c>
      <c r="L47" s="125"/>
    </row>
    <row r="48" spans="1:12" ht="21.75" customHeight="1" x14ac:dyDescent="0.2">
      <c r="B48" s="46">
        <v>45</v>
      </c>
      <c r="C48" s="33">
        <f>VLOOKUP(G48,'Pointage 1er cycle'!$A$9:$Z$108,2,FALSE)</f>
        <v>0</v>
      </c>
      <c r="D48" s="34" t="e">
        <f>VLOOKUP($C48,'Équipes 1er cycle'!$A$8:$D$107,2,FALSE)</f>
        <v>#N/A</v>
      </c>
      <c r="E48" s="34" t="e">
        <f>VLOOKUP($C48,'Équipes 1er cycle'!$A$8:$D$107,3,FALSE)</f>
        <v>#N/A</v>
      </c>
      <c r="F48" s="34" t="e">
        <f>VLOOKUP($C48,'Équipes 1er cycle'!$A$8:$D$107,4,FALSE)</f>
        <v>#N/A</v>
      </c>
      <c r="G48" s="51">
        <f>LARGE('Pointage 1er cycle'!$Z$9:$Z$108,B48)</f>
        <v>1E-4</v>
      </c>
      <c r="J48" s="119"/>
      <c r="K48" s="39" t="s">
        <v>15</v>
      </c>
      <c r="L48" s="125"/>
    </row>
    <row r="49" spans="2:12" ht="21.75" customHeight="1" x14ac:dyDescent="0.2">
      <c r="B49" s="46">
        <v>46</v>
      </c>
      <c r="C49" s="33">
        <f>VLOOKUP(G49,'Pointage 1er cycle'!$A$9:$Z$108,2,FALSE)</f>
        <v>0</v>
      </c>
      <c r="D49" s="34" t="e">
        <f>VLOOKUP($C49,'Équipes 1er cycle'!$A$8:$D$107,2,FALSE)</f>
        <v>#N/A</v>
      </c>
      <c r="E49" s="34" t="e">
        <f>VLOOKUP($C49,'Équipes 1er cycle'!$A$8:$D$107,3,FALSE)</f>
        <v>#N/A</v>
      </c>
      <c r="F49" s="34" t="e">
        <f>VLOOKUP($C49,'Équipes 1er cycle'!$A$8:$D$107,4,FALSE)</f>
        <v>#N/A</v>
      </c>
      <c r="G49" s="51">
        <f>LARGE('Pointage 1er cycle'!$Z$9:$Z$108,B49)</f>
        <v>1E-4</v>
      </c>
      <c r="J49" s="119">
        <f>C6</f>
        <v>0</v>
      </c>
      <c r="K49" s="38" t="e">
        <f>E6</f>
        <v>#N/A</v>
      </c>
      <c r="L49" s="121">
        <f>G6</f>
        <v>1E-4</v>
      </c>
    </row>
    <row r="50" spans="2:12" ht="21.75" customHeight="1" x14ac:dyDescent="0.2">
      <c r="B50" s="46">
        <v>47</v>
      </c>
      <c r="C50" s="33">
        <f>VLOOKUP(G50,'Pointage 1er cycle'!$A$9:$Z$108,2,FALSE)</f>
        <v>0</v>
      </c>
      <c r="D50" s="34" t="e">
        <f>VLOOKUP($C50,'Équipes 1er cycle'!$A$8:$D$107,2,FALSE)</f>
        <v>#N/A</v>
      </c>
      <c r="E50" s="34" t="e">
        <f>VLOOKUP($C50,'Équipes 1er cycle'!$A$8:$D$107,3,FALSE)</f>
        <v>#N/A</v>
      </c>
      <c r="F50" s="34" t="e">
        <f>VLOOKUP($C50,'Équipes 1er cycle'!$A$8:$D$107,4,FALSE)</f>
        <v>#N/A</v>
      </c>
      <c r="G50" s="51">
        <f>LARGE('Pointage 1er cycle'!$Z$9:$Z$108,B50)</f>
        <v>1E-4</v>
      </c>
      <c r="J50" s="119"/>
      <c r="K50" s="39" t="s">
        <v>5</v>
      </c>
      <c r="L50" s="121"/>
    </row>
    <row r="51" spans="2:12" ht="21.75" customHeight="1" thickBot="1" x14ac:dyDescent="0.25">
      <c r="B51" s="46">
        <v>48</v>
      </c>
      <c r="C51" s="33">
        <f>VLOOKUP(G51,'Pointage 1er cycle'!$A$9:$Z$108,2,FALSE)</f>
        <v>0</v>
      </c>
      <c r="D51" s="34" t="e">
        <f>VLOOKUP($C51,'Équipes 1er cycle'!$A$8:$D$107,2,FALSE)</f>
        <v>#N/A</v>
      </c>
      <c r="E51" s="34" t="e">
        <f>VLOOKUP($C51,'Équipes 1er cycle'!$A$8:$D$107,3,FALSE)</f>
        <v>#N/A</v>
      </c>
      <c r="F51" s="34" t="e">
        <f>VLOOKUP($C51,'Équipes 1er cycle'!$A$8:$D$107,4,FALSE)</f>
        <v>#N/A</v>
      </c>
      <c r="G51" s="51">
        <f>LARGE('Pointage 1er cycle'!$Z$9:$Z$108,B51)</f>
        <v>1E-4</v>
      </c>
      <c r="J51" s="120"/>
      <c r="K51" s="40" t="e">
        <f>F6</f>
        <v>#N/A</v>
      </c>
      <c r="L51" s="122"/>
    </row>
    <row r="52" spans="2:12" ht="23.25" x14ac:dyDescent="0.2">
      <c r="B52" s="46">
        <v>49</v>
      </c>
      <c r="C52" s="33">
        <f>VLOOKUP(G52,'Pointage 1er cycle'!$A$9:$Z$108,2,FALSE)</f>
        <v>0</v>
      </c>
      <c r="D52" s="34" t="e">
        <f>VLOOKUP($C52,'Équipes 1er cycle'!$A$8:$D$107,2,FALSE)</f>
        <v>#N/A</v>
      </c>
      <c r="E52" s="34" t="e">
        <f>VLOOKUP($C52,'Équipes 1er cycle'!$A$8:$D$107,3,FALSE)</f>
        <v>#N/A</v>
      </c>
      <c r="F52" s="34" t="e">
        <f>VLOOKUP($C52,'Équipes 1er cycle'!$A$8:$D$107,4,FALSE)</f>
        <v>#N/A</v>
      </c>
      <c r="G52" s="51">
        <f>LARGE('Pointage 1er cycle'!$Z$9:$Z$108,B52)</f>
        <v>1E-4</v>
      </c>
    </row>
    <row r="53" spans="2:12" ht="23.25" x14ac:dyDescent="0.2">
      <c r="B53" s="46">
        <v>50</v>
      </c>
      <c r="C53" s="33">
        <f>VLOOKUP(G53,'Pointage 1er cycle'!$A$9:$Z$108,2,FALSE)</f>
        <v>0</v>
      </c>
      <c r="D53" s="34" t="e">
        <f>VLOOKUP($C53,'Équipes 1er cycle'!$A$8:$D$107,2,FALSE)</f>
        <v>#N/A</v>
      </c>
      <c r="E53" s="34" t="e">
        <f>VLOOKUP($C53,'Équipes 1er cycle'!$A$8:$D$107,3,FALSE)</f>
        <v>#N/A</v>
      </c>
      <c r="F53" s="34" t="e">
        <f>VLOOKUP($C53,'Équipes 1er cycle'!$A$8:$D$107,4,FALSE)</f>
        <v>#N/A</v>
      </c>
      <c r="G53" s="51">
        <f>LARGE('Pointage 1er cycle'!$Z$9:$Z$108,B53)</f>
        <v>1E-4</v>
      </c>
    </row>
    <row r="54" spans="2:12" ht="23.25" x14ac:dyDescent="0.2">
      <c r="B54" s="46">
        <v>51</v>
      </c>
      <c r="C54" s="33">
        <f>VLOOKUP(G54,'Pointage 1er cycle'!$A$9:$Z$108,2,FALSE)</f>
        <v>0</v>
      </c>
      <c r="D54" s="34" t="e">
        <f>VLOOKUP($C54,'Équipes 1er cycle'!$A$8:$D$107,2,FALSE)</f>
        <v>#N/A</v>
      </c>
      <c r="E54" s="34" t="e">
        <f>VLOOKUP($C54,'Équipes 1er cycle'!$A$8:$D$107,3,FALSE)</f>
        <v>#N/A</v>
      </c>
      <c r="F54" s="34" t="e">
        <f>VLOOKUP($C54,'Équipes 1er cycle'!$A$8:$D$107,4,FALSE)</f>
        <v>#N/A</v>
      </c>
      <c r="G54" s="51">
        <f>LARGE('Pointage 1er cycle'!$Z$9:$Z$108,B54)</f>
        <v>1E-4</v>
      </c>
    </row>
    <row r="55" spans="2:12" ht="23.25" x14ac:dyDescent="0.2">
      <c r="B55" s="46">
        <v>52</v>
      </c>
      <c r="C55" s="33">
        <f>VLOOKUP(G55,'Pointage 1er cycle'!$A$9:$Z$108,2,FALSE)</f>
        <v>0</v>
      </c>
      <c r="D55" s="34" t="e">
        <f>VLOOKUP($C55,'Équipes 1er cycle'!$A$8:$D$107,2,FALSE)</f>
        <v>#N/A</v>
      </c>
      <c r="E55" s="34" t="e">
        <f>VLOOKUP($C55,'Équipes 1er cycle'!$A$8:$D$107,3,FALSE)</f>
        <v>#N/A</v>
      </c>
      <c r="F55" s="34" t="e">
        <f>VLOOKUP($C55,'Équipes 1er cycle'!$A$8:$D$107,4,FALSE)</f>
        <v>#N/A</v>
      </c>
      <c r="G55" s="51">
        <f>LARGE('Pointage 1er cycle'!$Z$9:$Z$108,B55)</f>
        <v>1E-4</v>
      </c>
    </row>
    <row r="56" spans="2:12" ht="23.25" x14ac:dyDescent="0.2">
      <c r="B56" s="46">
        <v>53</v>
      </c>
      <c r="C56" s="33">
        <f>VLOOKUP(G56,'Pointage 1er cycle'!$A$9:$Z$108,2,FALSE)</f>
        <v>0</v>
      </c>
      <c r="D56" s="34" t="e">
        <f>VLOOKUP($C56,'Équipes 1er cycle'!$A$8:$D$107,2,FALSE)</f>
        <v>#N/A</v>
      </c>
      <c r="E56" s="34" t="e">
        <f>VLOOKUP($C56,'Équipes 1er cycle'!$A$8:$D$107,3,FALSE)</f>
        <v>#N/A</v>
      </c>
      <c r="F56" s="34" t="e">
        <f>VLOOKUP($C56,'Équipes 1er cycle'!$A$8:$D$107,4,FALSE)</f>
        <v>#N/A</v>
      </c>
      <c r="G56" s="51">
        <f>LARGE('Pointage 1er cycle'!$Z$9:$Z$108,B56)</f>
        <v>1E-4</v>
      </c>
    </row>
    <row r="57" spans="2:12" ht="23.25" x14ac:dyDescent="0.2">
      <c r="B57" s="46">
        <v>54</v>
      </c>
      <c r="C57" s="33">
        <f>VLOOKUP(G57,'Pointage 1er cycle'!$A$9:$Z$108,2,FALSE)</f>
        <v>0</v>
      </c>
      <c r="D57" s="34" t="e">
        <f>VLOOKUP($C57,'Équipes 1er cycle'!$A$8:$D$107,2,FALSE)</f>
        <v>#N/A</v>
      </c>
      <c r="E57" s="34" t="e">
        <f>VLOOKUP($C57,'Équipes 1er cycle'!$A$8:$D$107,3,FALSE)</f>
        <v>#N/A</v>
      </c>
      <c r="F57" s="34" t="e">
        <f>VLOOKUP($C57,'Équipes 1er cycle'!$A$8:$D$107,4,FALSE)</f>
        <v>#N/A</v>
      </c>
      <c r="G57" s="51">
        <f>LARGE('Pointage 1er cycle'!$Z$9:$Z$108,B57)</f>
        <v>1E-4</v>
      </c>
    </row>
    <row r="58" spans="2:12" ht="23.25" x14ac:dyDescent="0.2">
      <c r="B58" s="46">
        <v>55</v>
      </c>
      <c r="C58" s="33">
        <f>VLOOKUP(G58,'Pointage 1er cycle'!$A$9:$Z$108,2,FALSE)</f>
        <v>0</v>
      </c>
      <c r="D58" s="34" t="e">
        <f>VLOOKUP($C58,'Équipes 1er cycle'!$A$8:$D$107,2,FALSE)</f>
        <v>#N/A</v>
      </c>
      <c r="E58" s="34" t="e">
        <f>VLOOKUP($C58,'Équipes 1er cycle'!$A$8:$D$107,3,FALSE)</f>
        <v>#N/A</v>
      </c>
      <c r="F58" s="34" t="e">
        <f>VLOOKUP($C58,'Équipes 1er cycle'!$A$8:$D$107,4,FALSE)</f>
        <v>#N/A</v>
      </c>
      <c r="G58" s="51">
        <f>LARGE('Pointage 1er cycle'!$Z$9:$Z$108,B58)</f>
        <v>1E-4</v>
      </c>
    </row>
    <row r="59" spans="2:12" ht="23.25" x14ac:dyDescent="0.2">
      <c r="B59" s="46">
        <v>56</v>
      </c>
      <c r="C59" s="33">
        <f>VLOOKUP(G59,'Pointage 1er cycle'!$A$9:$Z$108,2,FALSE)</f>
        <v>0</v>
      </c>
      <c r="D59" s="34" t="e">
        <f>VLOOKUP($C59,'Équipes 1er cycle'!$A$8:$D$107,2,FALSE)</f>
        <v>#N/A</v>
      </c>
      <c r="E59" s="34" t="e">
        <f>VLOOKUP($C59,'Équipes 1er cycle'!$A$8:$D$107,3,FALSE)</f>
        <v>#N/A</v>
      </c>
      <c r="F59" s="34" t="e">
        <f>VLOOKUP($C59,'Équipes 1er cycle'!$A$8:$D$107,4,FALSE)</f>
        <v>#N/A</v>
      </c>
      <c r="G59" s="51">
        <f>LARGE('Pointage 1er cycle'!$Z$9:$Z$108,B59)</f>
        <v>1E-4</v>
      </c>
    </row>
    <row r="60" spans="2:12" ht="23.25" x14ac:dyDescent="0.2">
      <c r="B60" s="46">
        <v>57</v>
      </c>
      <c r="C60" s="33">
        <f>VLOOKUP(G60,'Pointage 1er cycle'!$A$9:$Z$108,2,FALSE)</f>
        <v>0</v>
      </c>
      <c r="D60" s="34" t="e">
        <f>VLOOKUP($C60,'Équipes 1er cycle'!$A$8:$D$107,2,FALSE)</f>
        <v>#N/A</v>
      </c>
      <c r="E60" s="34" t="e">
        <f>VLOOKUP($C60,'Équipes 1er cycle'!$A$8:$D$107,3,FALSE)</f>
        <v>#N/A</v>
      </c>
      <c r="F60" s="34" t="e">
        <f>VLOOKUP($C60,'Équipes 1er cycle'!$A$8:$D$107,4,FALSE)</f>
        <v>#N/A</v>
      </c>
      <c r="G60" s="51">
        <f>LARGE('Pointage 1er cycle'!$Z$9:$Z$108,B60)</f>
        <v>1E-4</v>
      </c>
    </row>
    <row r="61" spans="2:12" ht="23.25" x14ac:dyDescent="0.2">
      <c r="B61" s="46">
        <v>58</v>
      </c>
      <c r="C61" s="33">
        <f>VLOOKUP(G61,'Pointage 1er cycle'!$A$9:$Z$108,2,FALSE)</f>
        <v>0</v>
      </c>
      <c r="D61" s="34" t="e">
        <f>VLOOKUP($C61,'Équipes 1er cycle'!$A$8:$D$107,2,FALSE)</f>
        <v>#N/A</v>
      </c>
      <c r="E61" s="34" t="e">
        <f>VLOOKUP($C61,'Équipes 1er cycle'!$A$8:$D$107,3,FALSE)</f>
        <v>#N/A</v>
      </c>
      <c r="F61" s="34" t="e">
        <f>VLOOKUP($C61,'Équipes 1er cycle'!$A$8:$D$107,4,FALSE)</f>
        <v>#N/A</v>
      </c>
      <c r="G61" s="51">
        <f>LARGE('Pointage 1er cycle'!$Z$9:$Z$108,B61)</f>
        <v>1E-4</v>
      </c>
    </row>
    <row r="62" spans="2:12" ht="23.25" x14ac:dyDescent="0.2">
      <c r="B62" s="46">
        <v>59</v>
      </c>
      <c r="C62" s="33">
        <f>VLOOKUP(G62,'Pointage 1er cycle'!$A$9:$Z$108,2,FALSE)</f>
        <v>0</v>
      </c>
      <c r="D62" s="34" t="e">
        <f>VLOOKUP($C62,'Équipes 1er cycle'!$A$8:$D$107,2,FALSE)</f>
        <v>#N/A</v>
      </c>
      <c r="E62" s="34" t="e">
        <f>VLOOKUP($C62,'Équipes 1er cycle'!$A$8:$D$107,3,FALSE)</f>
        <v>#N/A</v>
      </c>
      <c r="F62" s="34" t="e">
        <f>VLOOKUP($C62,'Équipes 1er cycle'!$A$8:$D$107,4,FALSE)</f>
        <v>#N/A</v>
      </c>
      <c r="G62" s="51">
        <f>LARGE('Pointage 1er cycle'!$Z$9:$Z$108,B62)</f>
        <v>1E-4</v>
      </c>
    </row>
    <row r="63" spans="2:12" ht="23.25" x14ac:dyDescent="0.2">
      <c r="B63" s="46">
        <v>60</v>
      </c>
      <c r="C63" s="33">
        <f>VLOOKUP(G63,'Pointage 1er cycle'!$A$9:$Z$108,2,FALSE)</f>
        <v>0</v>
      </c>
      <c r="D63" s="34" t="e">
        <f>VLOOKUP($C63,'Équipes 1er cycle'!$A$8:$D$107,2,FALSE)</f>
        <v>#N/A</v>
      </c>
      <c r="E63" s="34" t="e">
        <f>VLOOKUP($C63,'Équipes 1er cycle'!$A$8:$D$107,3,FALSE)</f>
        <v>#N/A</v>
      </c>
      <c r="F63" s="34" t="e">
        <f>VLOOKUP($C63,'Équipes 1er cycle'!$A$8:$D$107,4,FALSE)</f>
        <v>#N/A</v>
      </c>
      <c r="G63" s="51">
        <f>LARGE('Pointage 1er cycle'!$Z$9:$Z$108,B63)</f>
        <v>1E-4</v>
      </c>
    </row>
    <row r="64" spans="2:12" ht="23.25" x14ac:dyDescent="0.2">
      <c r="B64" s="46">
        <v>61</v>
      </c>
      <c r="C64" s="33">
        <f>VLOOKUP(G64,'Pointage 1er cycle'!$A$9:$Z$108,2,FALSE)</f>
        <v>0</v>
      </c>
      <c r="D64" s="34" t="e">
        <f>VLOOKUP($C64,'Équipes 1er cycle'!$A$8:$D$107,2,FALSE)</f>
        <v>#N/A</v>
      </c>
      <c r="E64" s="34" t="e">
        <f>VLOOKUP($C64,'Équipes 1er cycle'!$A$8:$D$107,3,FALSE)</f>
        <v>#N/A</v>
      </c>
      <c r="F64" s="34" t="e">
        <f>VLOOKUP($C64,'Équipes 1er cycle'!$A$8:$D$107,4,FALSE)</f>
        <v>#N/A</v>
      </c>
      <c r="G64" s="51">
        <f>LARGE('Pointage 1er cycle'!$Z$9:$Z$108,B64)</f>
        <v>1E-4</v>
      </c>
    </row>
    <row r="65" spans="2:7" ht="23.25" x14ac:dyDescent="0.2">
      <c r="B65" s="46">
        <v>62</v>
      </c>
      <c r="C65" s="33">
        <f>VLOOKUP(G65,'Pointage 1er cycle'!$A$9:$Z$108,2,FALSE)</f>
        <v>0</v>
      </c>
      <c r="D65" s="34" t="e">
        <f>VLOOKUP($C65,'Équipes 1er cycle'!$A$8:$D$107,2,FALSE)</f>
        <v>#N/A</v>
      </c>
      <c r="E65" s="34" t="e">
        <f>VLOOKUP($C65,'Équipes 1er cycle'!$A$8:$D$107,3,FALSE)</f>
        <v>#N/A</v>
      </c>
      <c r="F65" s="34" t="e">
        <f>VLOOKUP($C65,'Équipes 1er cycle'!$A$8:$D$107,4,FALSE)</f>
        <v>#N/A</v>
      </c>
      <c r="G65" s="51">
        <f>LARGE('Pointage 1er cycle'!$Z$9:$Z$108,B65)</f>
        <v>1E-4</v>
      </c>
    </row>
    <row r="66" spans="2:7" ht="23.25" x14ac:dyDescent="0.2">
      <c r="B66" s="46">
        <v>63</v>
      </c>
      <c r="C66" s="33">
        <f>VLOOKUP(G66,'Pointage 1er cycle'!$A$9:$Z$108,2,FALSE)</f>
        <v>0</v>
      </c>
      <c r="D66" s="34" t="e">
        <f>VLOOKUP($C66,'Équipes 1er cycle'!$A$8:$D$107,2,FALSE)</f>
        <v>#N/A</v>
      </c>
      <c r="E66" s="34" t="e">
        <f>VLOOKUP($C66,'Équipes 1er cycle'!$A$8:$D$107,3,FALSE)</f>
        <v>#N/A</v>
      </c>
      <c r="F66" s="34" t="e">
        <f>VLOOKUP($C66,'Équipes 1er cycle'!$A$8:$D$107,4,FALSE)</f>
        <v>#N/A</v>
      </c>
      <c r="G66" s="51">
        <f>LARGE('Pointage 1er cycle'!$Z$9:$Z$108,B66)</f>
        <v>1E-4</v>
      </c>
    </row>
    <row r="67" spans="2:7" ht="23.25" x14ac:dyDescent="0.2">
      <c r="B67" s="46">
        <v>64</v>
      </c>
      <c r="C67" s="33">
        <f>VLOOKUP(G67,'Pointage 1er cycle'!$A$9:$Z$108,2,FALSE)</f>
        <v>0</v>
      </c>
      <c r="D67" s="34" t="e">
        <f>VLOOKUP($C67,'Équipes 1er cycle'!$A$8:$D$107,2,FALSE)</f>
        <v>#N/A</v>
      </c>
      <c r="E67" s="34" t="e">
        <f>VLOOKUP($C67,'Équipes 1er cycle'!$A$8:$D$107,3,FALSE)</f>
        <v>#N/A</v>
      </c>
      <c r="F67" s="34" t="e">
        <f>VLOOKUP($C67,'Équipes 1er cycle'!$A$8:$D$107,4,FALSE)</f>
        <v>#N/A</v>
      </c>
      <c r="G67" s="51">
        <f>LARGE('Pointage 1er cycle'!$Z$9:$Z$108,B67)</f>
        <v>1E-4</v>
      </c>
    </row>
    <row r="68" spans="2:7" ht="23.25" x14ac:dyDescent="0.2">
      <c r="B68" s="46">
        <v>65</v>
      </c>
      <c r="C68" s="33">
        <f>VLOOKUP(G68,'Pointage 1er cycle'!$A$9:$Z$108,2,FALSE)</f>
        <v>0</v>
      </c>
      <c r="D68" s="34" t="e">
        <f>VLOOKUP($C68,'Équipes 1er cycle'!$A$8:$D$107,2,FALSE)</f>
        <v>#N/A</v>
      </c>
      <c r="E68" s="34" t="e">
        <f>VLOOKUP($C68,'Équipes 1er cycle'!$A$8:$D$107,3,FALSE)</f>
        <v>#N/A</v>
      </c>
      <c r="F68" s="34" t="e">
        <f>VLOOKUP($C68,'Équipes 1er cycle'!$A$8:$D$107,4,FALSE)</f>
        <v>#N/A</v>
      </c>
      <c r="G68" s="51">
        <f>LARGE('Pointage 1er cycle'!$Z$9:$Z$108,B68)</f>
        <v>1E-4</v>
      </c>
    </row>
    <row r="69" spans="2:7" ht="23.25" x14ac:dyDescent="0.2">
      <c r="B69" s="46">
        <v>66</v>
      </c>
      <c r="C69" s="33">
        <f>VLOOKUP(G69,'Pointage 1er cycle'!$A$9:$Z$108,2,FALSE)</f>
        <v>0</v>
      </c>
      <c r="D69" s="34" t="e">
        <f>VLOOKUP($C69,'Équipes 1er cycle'!$A$8:$D$107,2,FALSE)</f>
        <v>#N/A</v>
      </c>
      <c r="E69" s="34" t="e">
        <f>VLOOKUP($C69,'Équipes 1er cycle'!$A$8:$D$107,3,FALSE)</f>
        <v>#N/A</v>
      </c>
      <c r="F69" s="34" t="e">
        <f>VLOOKUP($C69,'Équipes 1er cycle'!$A$8:$D$107,4,FALSE)</f>
        <v>#N/A</v>
      </c>
      <c r="G69" s="51">
        <f>LARGE('Pointage 1er cycle'!$Z$9:$Z$108,B69)</f>
        <v>1E-4</v>
      </c>
    </row>
    <row r="70" spans="2:7" ht="23.25" x14ac:dyDescent="0.2">
      <c r="B70" s="46">
        <v>67</v>
      </c>
      <c r="C70" s="33">
        <f>VLOOKUP(G70,'Pointage 1er cycle'!$A$9:$Z$108,2,FALSE)</f>
        <v>0</v>
      </c>
      <c r="D70" s="34" t="e">
        <f>VLOOKUP($C70,'Équipes 1er cycle'!$A$8:$D$107,2,FALSE)</f>
        <v>#N/A</v>
      </c>
      <c r="E70" s="34" t="e">
        <f>VLOOKUP($C70,'Équipes 1er cycle'!$A$8:$D$107,3,FALSE)</f>
        <v>#N/A</v>
      </c>
      <c r="F70" s="34" t="e">
        <f>VLOOKUP($C70,'Équipes 1er cycle'!$A$8:$D$107,4,FALSE)</f>
        <v>#N/A</v>
      </c>
      <c r="G70" s="51">
        <f>LARGE('Pointage 1er cycle'!$Z$9:$Z$108,B70)</f>
        <v>1E-4</v>
      </c>
    </row>
    <row r="71" spans="2:7" ht="23.25" x14ac:dyDescent="0.2">
      <c r="B71" s="46">
        <v>68</v>
      </c>
      <c r="C71" s="33">
        <f>VLOOKUP(G71,'Pointage 1er cycle'!$A$9:$Z$108,2,FALSE)</f>
        <v>0</v>
      </c>
      <c r="D71" s="34" t="e">
        <f>VLOOKUP($C71,'Équipes 1er cycle'!$A$8:$D$107,2,FALSE)</f>
        <v>#N/A</v>
      </c>
      <c r="E71" s="34" t="e">
        <f>VLOOKUP($C71,'Équipes 1er cycle'!$A$8:$D$107,3,FALSE)</f>
        <v>#N/A</v>
      </c>
      <c r="F71" s="34" t="e">
        <f>VLOOKUP($C71,'Équipes 1er cycle'!$A$8:$D$107,4,FALSE)</f>
        <v>#N/A</v>
      </c>
      <c r="G71" s="51">
        <f>LARGE('Pointage 1er cycle'!$Z$9:$Z$108,B71)</f>
        <v>1E-4</v>
      </c>
    </row>
    <row r="72" spans="2:7" ht="23.25" x14ac:dyDescent="0.2">
      <c r="B72" s="46">
        <v>69</v>
      </c>
      <c r="C72" s="33">
        <f>VLOOKUP(G72,'Pointage 1er cycle'!$A$9:$Z$108,2,FALSE)</f>
        <v>0</v>
      </c>
      <c r="D72" s="34" t="e">
        <f>VLOOKUP($C72,'Équipes 1er cycle'!$A$8:$D$107,2,FALSE)</f>
        <v>#N/A</v>
      </c>
      <c r="E72" s="34" t="e">
        <f>VLOOKUP($C72,'Équipes 1er cycle'!$A$8:$D$107,3,FALSE)</f>
        <v>#N/A</v>
      </c>
      <c r="F72" s="34" t="e">
        <f>VLOOKUP($C72,'Équipes 1er cycle'!$A$8:$D$107,4,FALSE)</f>
        <v>#N/A</v>
      </c>
      <c r="G72" s="51">
        <f>LARGE('Pointage 1er cycle'!$Z$9:$Z$108,B72)</f>
        <v>1E-4</v>
      </c>
    </row>
    <row r="73" spans="2:7" ht="23.25" x14ac:dyDescent="0.2">
      <c r="B73" s="46">
        <v>70</v>
      </c>
      <c r="C73" s="33">
        <f>VLOOKUP(G73,'Pointage 1er cycle'!$A$9:$Z$108,2,FALSE)</f>
        <v>0</v>
      </c>
      <c r="D73" s="34" t="e">
        <f>VLOOKUP($C73,'Équipes 1er cycle'!$A$8:$D$107,2,FALSE)</f>
        <v>#N/A</v>
      </c>
      <c r="E73" s="34" t="e">
        <f>VLOOKUP($C73,'Équipes 1er cycle'!$A$8:$D$107,3,FALSE)</f>
        <v>#N/A</v>
      </c>
      <c r="F73" s="34" t="e">
        <f>VLOOKUP($C73,'Équipes 1er cycle'!$A$8:$D$107,4,FALSE)</f>
        <v>#N/A</v>
      </c>
      <c r="G73" s="51">
        <f>LARGE('Pointage 1er cycle'!$Z$9:$Z$108,B73)</f>
        <v>1E-4</v>
      </c>
    </row>
    <row r="74" spans="2:7" ht="23.25" x14ac:dyDescent="0.2">
      <c r="B74" s="46">
        <v>71</v>
      </c>
      <c r="C74" s="33">
        <f>VLOOKUP(G74,'Pointage 1er cycle'!$A$9:$Z$108,2,FALSE)</f>
        <v>0</v>
      </c>
      <c r="D74" s="34" t="e">
        <f>VLOOKUP($C74,'Équipes 1er cycle'!$A$8:$D$107,2,FALSE)</f>
        <v>#N/A</v>
      </c>
      <c r="E74" s="34" t="e">
        <f>VLOOKUP($C74,'Équipes 1er cycle'!$A$8:$D$107,3,FALSE)</f>
        <v>#N/A</v>
      </c>
      <c r="F74" s="34" t="e">
        <f>VLOOKUP($C74,'Équipes 1er cycle'!$A$8:$D$107,4,FALSE)</f>
        <v>#N/A</v>
      </c>
      <c r="G74" s="51">
        <f>LARGE('Pointage 1er cycle'!$Z$9:$Z$108,B74)</f>
        <v>1E-4</v>
      </c>
    </row>
    <row r="75" spans="2:7" ht="23.25" x14ac:dyDescent="0.2">
      <c r="B75" s="46">
        <v>72</v>
      </c>
      <c r="C75" s="33">
        <f>VLOOKUP(G75,'Pointage 1er cycle'!$A$9:$Z$108,2,FALSE)</f>
        <v>0</v>
      </c>
      <c r="D75" s="34" t="e">
        <f>VLOOKUP($C75,'Équipes 1er cycle'!$A$8:$D$107,2,FALSE)</f>
        <v>#N/A</v>
      </c>
      <c r="E75" s="34" t="e">
        <f>VLOOKUP($C75,'Équipes 1er cycle'!$A$8:$D$107,3,FALSE)</f>
        <v>#N/A</v>
      </c>
      <c r="F75" s="34" t="e">
        <f>VLOOKUP($C75,'Équipes 1er cycle'!$A$8:$D$107,4,FALSE)</f>
        <v>#N/A</v>
      </c>
      <c r="G75" s="51">
        <f>LARGE('Pointage 1er cycle'!$Z$9:$Z$108,B75)</f>
        <v>1E-4</v>
      </c>
    </row>
    <row r="76" spans="2:7" ht="23.25" x14ac:dyDescent="0.2">
      <c r="B76" s="46">
        <v>73</v>
      </c>
      <c r="C76" s="33">
        <f>VLOOKUP(G76,'Pointage 1er cycle'!$A$9:$Z$108,2,FALSE)</f>
        <v>0</v>
      </c>
      <c r="D76" s="34" t="e">
        <f>VLOOKUP($C76,'Équipes 1er cycle'!$A$8:$D$107,2,FALSE)</f>
        <v>#N/A</v>
      </c>
      <c r="E76" s="34" t="e">
        <f>VLOOKUP($C76,'Équipes 1er cycle'!$A$8:$D$107,3,FALSE)</f>
        <v>#N/A</v>
      </c>
      <c r="F76" s="34" t="e">
        <f>VLOOKUP($C76,'Équipes 1er cycle'!$A$8:$D$107,4,FALSE)</f>
        <v>#N/A</v>
      </c>
      <c r="G76" s="51">
        <f>LARGE('Pointage 1er cycle'!$Z$9:$Z$108,B76)</f>
        <v>1E-4</v>
      </c>
    </row>
    <row r="77" spans="2:7" ht="23.25" x14ac:dyDescent="0.2">
      <c r="B77" s="46">
        <v>74</v>
      </c>
      <c r="C77" s="33">
        <f>VLOOKUP(G77,'Pointage 1er cycle'!$A$9:$Z$108,2,FALSE)</f>
        <v>0</v>
      </c>
      <c r="D77" s="34" t="e">
        <f>VLOOKUP($C77,'Équipes 1er cycle'!$A$8:$D$107,2,FALSE)</f>
        <v>#N/A</v>
      </c>
      <c r="E77" s="34" t="e">
        <f>VLOOKUP($C77,'Équipes 1er cycle'!$A$8:$D$107,3,FALSE)</f>
        <v>#N/A</v>
      </c>
      <c r="F77" s="34" t="e">
        <f>VLOOKUP($C77,'Équipes 1er cycle'!$A$8:$D$107,4,FALSE)</f>
        <v>#N/A</v>
      </c>
      <c r="G77" s="51">
        <f>LARGE('Pointage 1er cycle'!$Z$9:$Z$108,B77)</f>
        <v>1E-4</v>
      </c>
    </row>
    <row r="78" spans="2:7" ht="23.25" x14ac:dyDescent="0.2">
      <c r="B78" s="46">
        <v>75</v>
      </c>
      <c r="C78" s="33">
        <f>VLOOKUP(G78,'Pointage 1er cycle'!$A$9:$Z$108,2,FALSE)</f>
        <v>0</v>
      </c>
      <c r="D78" s="34" t="e">
        <f>VLOOKUP($C78,'Équipes 1er cycle'!$A$8:$D$107,2,FALSE)</f>
        <v>#N/A</v>
      </c>
      <c r="E78" s="34" t="e">
        <f>VLOOKUP($C78,'Équipes 1er cycle'!$A$8:$D$107,3,FALSE)</f>
        <v>#N/A</v>
      </c>
      <c r="F78" s="34" t="e">
        <f>VLOOKUP($C78,'Équipes 1er cycle'!$A$8:$D$107,4,FALSE)</f>
        <v>#N/A</v>
      </c>
      <c r="G78" s="51">
        <f>LARGE('Pointage 1er cycle'!$Z$9:$Z$108,B78)</f>
        <v>1E-4</v>
      </c>
    </row>
    <row r="79" spans="2:7" ht="23.25" x14ac:dyDescent="0.2">
      <c r="B79" s="46">
        <v>76</v>
      </c>
      <c r="C79" s="33">
        <f>VLOOKUP(G79,'Pointage 1er cycle'!$A$9:$Z$108,2,FALSE)</f>
        <v>0</v>
      </c>
      <c r="D79" s="34" t="e">
        <f>VLOOKUP($C79,'Équipes 1er cycle'!$A$8:$D$107,2,FALSE)</f>
        <v>#N/A</v>
      </c>
      <c r="E79" s="34" t="e">
        <f>VLOOKUP($C79,'Équipes 1er cycle'!$A$8:$D$107,3,FALSE)</f>
        <v>#N/A</v>
      </c>
      <c r="F79" s="34" t="e">
        <f>VLOOKUP($C79,'Équipes 1er cycle'!$A$8:$D$107,4,FALSE)</f>
        <v>#N/A</v>
      </c>
      <c r="G79" s="51">
        <f>LARGE('Pointage 1er cycle'!$Z$9:$Z$108,B79)</f>
        <v>1E-4</v>
      </c>
    </row>
    <row r="80" spans="2:7" ht="23.25" x14ac:dyDescent="0.2">
      <c r="B80" s="46">
        <v>77</v>
      </c>
      <c r="C80" s="33">
        <f>VLOOKUP(G80,'Pointage 1er cycle'!$A$9:$Z$108,2,FALSE)</f>
        <v>0</v>
      </c>
      <c r="D80" s="34" t="e">
        <f>VLOOKUP($C80,'Équipes 1er cycle'!$A$8:$D$107,2,FALSE)</f>
        <v>#N/A</v>
      </c>
      <c r="E80" s="34" t="e">
        <f>VLOOKUP($C80,'Équipes 1er cycle'!$A$8:$D$107,3,FALSE)</f>
        <v>#N/A</v>
      </c>
      <c r="F80" s="34" t="e">
        <f>VLOOKUP($C80,'Équipes 1er cycle'!$A$8:$D$107,4,FALSE)</f>
        <v>#N/A</v>
      </c>
      <c r="G80" s="51">
        <f>LARGE('Pointage 1er cycle'!$Z$9:$Z$108,B80)</f>
        <v>1E-4</v>
      </c>
    </row>
    <row r="81" spans="2:7" ht="23.25" x14ac:dyDescent="0.2">
      <c r="B81" s="46">
        <v>78</v>
      </c>
      <c r="C81" s="33">
        <f>VLOOKUP(G81,'Pointage 1er cycle'!$A$9:$Z$108,2,FALSE)</f>
        <v>0</v>
      </c>
      <c r="D81" s="34" t="e">
        <f>VLOOKUP($C81,'Équipes 1er cycle'!$A$8:$D$107,2,FALSE)</f>
        <v>#N/A</v>
      </c>
      <c r="E81" s="34" t="e">
        <f>VLOOKUP($C81,'Équipes 1er cycle'!$A$8:$D$107,3,FALSE)</f>
        <v>#N/A</v>
      </c>
      <c r="F81" s="34" t="e">
        <f>VLOOKUP($C81,'Équipes 1er cycle'!$A$8:$D$107,4,FALSE)</f>
        <v>#N/A</v>
      </c>
      <c r="G81" s="51">
        <f>LARGE('Pointage 1er cycle'!$Z$9:$Z$108,B81)</f>
        <v>1E-4</v>
      </c>
    </row>
    <row r="82" spans="2:7" ht="23.25" x14ac:dyDescent="0.2">
      <c r="B82" s="46">
        <v>79</v>
      </c>
      <c r="C82" s="33">
        <f>VLOOKUP(G82,'Pointage 1er cycle'!$A$9:$Z$108,2,FALSE)</f>
        <v>0</v>
      </c>
      <c r="D82" s="34" t="e">
        <f>VLOOKUP($C82,'Équipes 1er cycle'!$A$8:$D$107,2,FALSE)</f>
        <v>#N/A</v>
      </c>
      <c r="E82" s="34" t="e">
        <f>VLOOKUP($C82,'Équipes 1er cycle'!$A$8:$D$107,3,FALSE)</f>
        <v>#N/A</v>
      </c>
      <c r="F82" s="34" t="e">
        <f>VLOOKUP($C82,'Équipes 1er cycle'!$A$8:$D$107,4,FALSE)</f>
        <v>#N/A</v>
      </c>
      <c r="G82" s="51">
        <f>LARGE('Pointage 1er cycle'!$Z$9:$Z$108,B82)</f>
        <v>1E-4</v>
      </c>
    </row>
    <row r="83" spans="2:7" ht="23.25" x14ac:dyDescent="0.2">
      <c r="B83" s="46">
        <v>80</v>
      </c>
      <c r="C83" s="33">
        <f>VLOOKUP(G83,'Pointage 1er cycle'!$A$9:$Z$108,2,FALSE)</f>
        <v>0</v>
      </c>
      <c r="D83" s="34" t="e">
        <f>VLOOKUP($C83,'Équipes 1er cycle'!$A$8:$D$107,2,FALSE)</f>
        <v>#N/A</v>
      </c>
      <c r="E83" s="34" t="e">
        <f>VLOOKUP($C83,'Équipes 1er cycle'!$A$8:$D$107,3,FALSE)</f>
        <v>#N/A</v>
      </c>
      <c r="F83" s="34" t="e">
        <f>VLOOKUP($C83,'Équipes 1er cycle'!$A$8:$D$107,4,FALSE)</f>
        <v>#N/A</v>
      </c>
      <c r="G83" s="51">
        <f>LARGE('Pointage 1er cycle'!$Z$9:$Z$108,B83)</f>
        <v>1E-4</v>
      </c>
    </row>
    <row r="84" spans="2:7" ht="23.25" x14ac:dyDescent="0.2">
      <c r="B84" s="46">
        <v>81</v>
      </c>
      <c r="C84" s="33">
        <f>VLOOKUP(G84,'Pointage 1er cycle'!$A$9:$Z$108,2,FALSE)</f>
        <v>0</v>
      </c>
      <c r="D84" s="34" t="e">
        <f>VLOOKUP($C84,'Équipes 1er cycle'!$A$8:$D$107,2,FALSE)</f>
        <v>#N/A</v>
      </c>
      <c r="E84" s="34" t="e">
        <f>VLOOKUP($C84,'Équipes 1er cycle'!$A$8:$D$107,3,FALSE)</f>
        <v>#N/A</v>
      </c>
      <c r="F84" s="34" t="e">
        <f>VLOOKUP($C84,'Équipes 1er cycle'!$A$8:$D$107,4,FALSE)</f>
        <v>#N/A</v>
      </c>
      <c r="G84" s="51">
        <f>LARGE('Pointage 1er cycle'!$Z$9:$Z$108,B84)</f>
        <v>1E-4</v>
      </c>
    </row>
    <row r="85" spans="2:7" ht="23.25" x14ac:dyDescent="0.2">
      <c r="B85" s="46">
        <v>82</v>
      </c>
      <c r="C85" s="33">
        <f>VLOOKUP(G85,'Pointage 1er cycle'!$A$9:$Z$108,2,FALSE)</f>
        <v>0</v>
      </c>
      <c r="D85" s="34" t="e">
        <f>VLOOKUP($C85,'Équipes 1er cycle'!$A$8:$D$107,2,FALSE)</f>
        <v>#N/A</v>
      </c>
      <c r="E85" s="34" t="e">
        <f>VLOOKUP($C85,'Équipes 1er cycle'!$A$8:$D$107,3,FALSE)</f>
        <v>#N/A</v>
      </c>
      <c r="F85" s="34" t="e">
        <f>VLOOKUP($C85,'Équipes 1er cycle'!$A$8:$D$107,4,FALSE)</f>
        <v>#N/A</v>
      </c>
      <c r="G85" s="51">
        <f>LARGE('Pointage 1er cycle'!$Z$9:$Z$108,B85)</f>
        <v>1E-4</v>
      </c>
    </row>
    <row r="86" spans="2:7" ht="23.25" x14ac:dyDescent="0.2">
      <c r="B86" s="46">
        <v>83</v>
      </c>
      <c r="C86" s="33">
        <f>VLOOKUP(G86,'Pointage 1er cycle'!$A$9:$Z$108,2,FALSE)</f>
        <v>0</v>
      </c>
      <c r="D86" s="34" t="e">
        <f>VLOOKUP($C86,'Équipes 1er cycle'!$A$8:$D$107,2,FALSE)</f>
        <v>#N/A</v>
      </c>
      <c r="E86" s="34" t="e">
        <f>VLOOKUP($C86,'Équipes 1er cycle'!$A$8:$D$107,3,FALSE)</f>
        <v>#N/A</v>
      </c>
      <c r="F86" s="34" t="e">
        <f>VLOOKUP($C86,'Équipes 1er cycle'!$A$8:$D$107,4,FALSE)</f>
        <v>#N/A</v>
      </c>
      <c r="G86" s="51">
        <f>LARGE('Pointage 1er cycle'!$Z$9:$Z$108,B86)</f>
        <v>1E-4</v>
      </c>
    </row>
    <row r="87" spans="2:7" ht="23.25" x14ac:dyDescent="0.2">
      <c r="B87" s="46">
        <v>84</v>
      </c>
      <c r="C87" s="33">
        <f>VLOOKUP(G87,'Pointage 1er cycle'!$A$9:$Z$108,2,FALSE)</f>
        <v>0</v>
      </c>
      <c r="D87" s="34" t="e">
        <f>VLOOKUP($C87,'Équipes 1er cycle'!$A$8:$D$107,2,FALSE)</f>
        <v>#N/A</v>
      </c>
      <c r="E87" s="34" t="e">
        <f>VLOOKUP($C87,'Équipes 1er cycle'!$A$8:$D$107,3,FALSE)</f>
        <v>#N/A</v>
      </c>
      <c r="F87" s="34" t="e">
        <f>VLOOKUP($C87,'Équipes 1er cycle'!$A$8:$D$107,4,FALSE)</f>
        <v>#N/A</v>
      </c>
      <c r="G87" s="51">
        <f>LARGE('Pointage 1er cycle'!$Z$9:$Z$108,B87)</f>
        <v>1E-4</v>
      </c>
    </row>
    <row r="88" spans="2:7" ht="23.25" x14ac:dyDescent="0.2">
      <c r="B88" s="46">
        <v>85</v>
      </c>
      <c r="C88" s="33">
        <f>VLOOKUP(G88,'Pointage 1er cycle'!$A$9:$Z$108,2,FALSE)</f>
        <v>0</v>
      </c>
      <c r="D88" s="34" t="e">
        <f>VLOOKUP($C88,'Équipes 1er cycle'!$A$8:$D$107,2,FALSE)</f>
        <v>#N/A</v>
      </c>
      <c r="E88" s="34" t="e">
        <f>VLOOKUP($C88,'Équipes 1er cycle'!$A$8:$D$107,3,FALSE)</f>
        <v>#N/A</v>
      </c>
      <c r="F88" s="34" t="e">
        <f>VLOOKUP($C88,'Équipes 1er cycle'!$A$8:$D$107,4,FALSE)</f>
        <v>#N/A</v>
      </c>
      <c r="G88" s="51">
        <f>LARGE('Pointage 1er cycle'!$Z$9:$Z$108,B88)</f>
        <v>1E-4</v>
      </c>
    </row>
    <row r="89" spans="2:7" ht="23.25" x14ac:dyDescent="0.2">
      <c r="B89" s="46">
        <v>86</v>
      </c>
      <c r="C89" s="33">
        <f>VLOOKUP(G89,'Pointage 1er cycle'!$A$9:$Z$108,2,FALSE)</f>
        <v>0</v>
      </c>
      <c r="D89" s="34" t="e">
        <f>VLOOKUP($C89,'Équipes 1er cycle'!$A$8:$D$107,2,FALSE)</f>
        <v>#N/A</v>
      </c>
      <c r="E89" s="34" t="e">
        <f>VLOOKUP($C89,'Équipes 1er cycle'!$A$8:$D$107,3,FALSE)</f>
        <v>#N/A</v>
      </c>
      <c r="F89" s="34" t="e">
        <f>VLOOKUP($C89,'Équipes 1er cycle'!$A$8:$D$107,4,FALSE)</f>
        <v>#N/A</v>
      </c>
      <c r="G89" s="51">
        <f>LARGE('Pointage 1er cycle'!$Z$9:$Z$108,B89)</f>
        <v>1E-4</v>
      </c>
    </row>
    <row r="90" spans="2:7" ht="23.25" x14ac:dyDescent="0.2">
      <c r="B90" s="46">
        <v>87</v>
      </c>
      <c r="C90" s="33">
        <f>VLOOKUP(G90,'Pointage 1er cycle'!$A$9:$Z$108,2,FALSE)</f>
        <v>0</v>
      </c>
      <c r="D90" s="34" t="e">
        <f>VLOOKUP($C90,'Équipes 1er cycle'!$A$8:$D$107,2,FALSE)</f>
        <v>#N/A</v>
      </c>
      <c r="E90" s="34" t="e">
        <f>VLOOKUP($C90,'Équipes 1er cycle'!$A$8:$D$107,3,FALSE)</f>
        <v>#N/A</v>
      </c>
      <c r="F90" s="34" t="e">
        <f>VLOOKUP($C90,'Équipes 1er cycle'!$A$8:$D$107,4,FALSE)</f>
        <v>#N/A</v>
      </c>
      <c r="G90" s="51">
        <f>LARGE('Pointage 1er cycle'!$Z$9:$Z$108,B90)</f>
        <v>1E-4</v>
      </c>
    </row>
    <row r="91" spans="2:7" ht="23.25" x14ac:dyDescent="0.2">
      <c r="B91" s="46">
        <v>88</v>
      </c>
      <c r="C91" s="33">
        <f>VLOOKUP(G91,'Pointage 1er cycle'!$A$9:$Z$108,2,FALSE)</f>
        <v>0</v>
      </c>
      <c r="D91" s="34" t="e">
        <f>VLOOKUP($C91,'Équipes 1er cycle'!$A$8:$D$107,2,FALSE)</f>
        <v>#N/A</v>
      </c>
      <c r="E91" s="34" t="e">
        <f>VLOOKUP($C91,'Équipes 1er cycle'!$A$8:$D$107,3,FALSE)</f>
        <v>#N/A</v>
      </c>
      <c r="F91" s="34" t="e">
        <f>VLOOKUP($C91,'Équipes 1er cycle'!$A$8:$D$107,4,FALSE)</f>
        <v>#N/A</v>
      </c>
      <c r="G91" s="51">
        <f>LARGE('Pointage 1er cycle'!$Z$9:$Z$108,B91)</f>
        <v>1E-4</v>
      </c>
    </row>
    <row r="92" spans="2:7" ht="23.25" x14ac:dyDescent="0.2">
      <c r="B92" s="46">
        <v>89</v>
      </c>
      <c r="C92" s="33">
        <f>VLOOKUP(G92,'Pointage 1er cycle'!$A$9:$Z$108,2,FALSE)</f>
        <v>0</v>
      </c>
      <c r="D92" s="34" t="e">
        <f>VLOOKUP($C92,'Équipes 1er cycle'!$A$8:$D$107,2,FALSE)</f>
        <v>#N/A</v>
      </c>
      <c r="E92" s="34" t="e">
        <f>VLOOKUP($C92,'Équipes 1er cycle'!$A$8:$D$107,3,FALSE)</f>
        <v>#N/A</v>
      </c>
      <c r="F92" s="34" t="e">
        <f>VLOOKUP($C92,'Équipes 1er cycle'!$A$8:$D$107,4,FALSE)</f>
        <v>#N/A</v>
      </c>
      <c r="G92" s="51">
        <f>LARGE('Pointage 1er cycle'!$Z$9:$Z$108,B92)</f>
        <v>1E-4</v>
      </c>
    </row>
    <row r="93" spans="2:7" ht="23.25" x14ac:dyDescent="0.2">
      <c r="B93" s="46">
        <v>90</v>
      </c>
      <c r="C93" s="33">
        <f>VLOOKUP(G93,'Pointage 1er cycle'!$A$9:$Z$108,2,FALSE)</f>
        <v>0</v>
      </c>
      <c r="D93" s="34" t="e">
        <f>VLOOKUP($C93,'Équipes 1er cycle'!$A$8:$D$107,2,FALSE)</f>
        <v>#N/A</v>
      </c>
      <c r="E93" s="34" t="e">
        <f>VLOOKUP($C93,'Équipes 1er cycle'!$A$8:$D$107,3,FALSE)</f>
        <v>#N/A</v>
      </c>
      <c r="F93" s="34" t="e">
        <f>VLOOKUP($C93,'Équipes 1er cycle'!$A$8:$D$107,4,FALSE)</f>
        <v>#N/A</v>
      </c>
      <c r="G93" s="51">
        <f>LARGE('Pointage 1er cycle'!$Z$9:$Z$108,B93)</f>
        <v>1E-4</v>
      </c>
    </row>
    <row r="94" spans="2:7" ht="23.25" x14ac:dyDescent="0.2">
      <c r="B94" s="46">
        <v>91</v>
      </c>
      <c r="C94" s="33">
        <f>VLOOKUP(G94,'Pointage 1er cycle'!$A$9:$Z$108,2,FALSE)</f>
        <v>0</v>
      </c>
      <c r="D94" s="34" t="e">
        <f>VLOOKUP($C94,'Équipes 1er cycle'!$A$8:$D$107,2,FALSE)</f>
        <v>#N/A</v>
      </c>
      <c r="E94" s="34" t="e">
        <f>VLOOKUP($C94,'Équipes 1er cycle'!$A$8:$D$107,3,FALSE)</f>
        <v>#N/A</v>
      </c>
      <c r="F94" s="34" t="e">
        <f>VLOOKUP($C94,'Équipes 1er cycle'!$A$8:$D$107,4,FALSE)</f>
        <v>#N/A</v>
      </c>
      <c r="G94" s="51">
        <f>LARGE('Pointage 1er cycle'!$Z$9:$Z$108,B94)</f>
        <v>1E-4</v>
      </c>
    </row>
    <row r="95" spans="2:7" ht="23.25" x14ac:dyDescent="0.2">
      <c r="B95" s="46">
        <v>92</v>
      </c>
      <c r="C95" s="33">
        <f>VLOOKUP(G95,'Pointage 1er cycle'!$A$9:$Z$108,2,FALSE)</f>
        <v>0</v>
      </c>
      <c r="D95" s="34" t="e">
        <f>VLOOKUP($C95,'Équipes 1er cycle'!$A$8:$D$107,2,FALSE)</f>
        <v>#N/A</v>
      </c>
      <c r="E95" s="34" t="e">
        <f>VLOOKUP($C95,'Équipes 1er cycle'!$A$8:$D$107,3,FALSE)</f>
        <v>#N/A</v>
      </c>
      <c r="F95" s="34" t="e">
        <f>VLOOKUP($C95,'Équipes 1er cycle'!$A$8:$D$107,4,FALSE)</f>
        <v>#N/A</v>
      </c>
      <c r="G95" s="51">
        <f>LARGE('Pointage 1er cycle'!$Z$9:$Z$108,B95)</f>
        <v>1E-4</v>
      </c>
    </row>
    <row r="96" spans="2:7" ht="23.25" x14ac:dyDescent="0.2">
      <c r="B96" s="46">
        <v>93</v>
      </c>
      <c r="C96" s="33">
        <f>VLOOKUP(G96,'Pointage 1er cycle'!$A$9:$Z$108,2,FALSE)</f>
        <v>0</v>
      </c>
      <c r="D96" s="34" t="e">
        <f>VLOOKUP($C96,'Équipes 1er cycle'!$A$8:$D$107,2,FALSE)</f>
        <v>#N/A</v>
      </c>
      <c r="E96" s="34" t="e">
        <f>VLOOKUP($C96,'Équipes 1er cycle'!$A$8:$D$107,3,FALSE)</f>
        <v>#N/A</v>
      </c>
      <c r="F96" s="34" t="e">
        <f>VLOOKUP($C96,'Équipes 1er cycle'!$A$8:$D$107,4,FALSE)</f>
        <v>#N/A</v>
      </c>
      <c r="G96" s="51">
        <f>LARGE('Pointage 1er cycle'!$Z$9:$Z$108,B96)</f>
        <v>1E-4</v>
      </c>
    </row>
    <row r="97" spans="2:7" ht="23.25" x14ac:dyDescent="0.2">
      <c r="B97" s="46">
        <v>94</v>
      </c>
      <c r="C97" s="33">
        <f>VLOOKUP(G97,'Pointage 1er cycle'!$A$9:$Z$108,2,FALSE)</f>
        <v>0</v>
      </c>
      <c r="D97" s="34" t="e">
        <f>VLOOKUP($C97,'Équipes 1er cycle'!$A$8:$D$107,2,FALSE)</f>
        <v>#N/A</v>
      </c>
      <c r="E97" s="34" t="e">
        <f>VLOOKUP($C97,'Équipes 1er cycle'!$A$8:$D$107,3,FALSE)</f>
        <v>#N/A</v>
      </c>
      <c r="F97" s="34" t="e">
        <f>VLOOKUP($C97,'Équipes 1er cycle'!$A$8:$D$107,4,FALSE)</f>
        <v>#N/A</v>
      </c>
      <c r="G97" s="51">
        <f>LARGE('Pointage 1er cycle'!$Z$9:$Z$108,B97)</f>
        <v>1E-4</v>
      </c>
    </row>
    <row r="98" spans="2:7" ht="23.25" x14ac:dyDescent="0.2">
      <c r="B98" s="46">
        <v>95</v>
      </c>
      <c r="C98" s="33">
        <f>VLOOKUP(G98,'Pointage 1er cycle'!$A$9:$Z$108,2,FALSE)</f>
        <v>0</v>
      </c>
      <c r="D98" s="34" t="e">
        <f>VLOOKUP($C98,'Équipes 1er cycle'!$A$8:$D$107,2,FALSE)</f>
        <v>#N/A</v>
      </c>
      <c r="E98" s="34" t="e">
        <f>VLOOKUP($C98,'Équipes 1er cycle'!$A$8:$D$107,3,FALSE)</f>
        <v>#N/A</v>
      </c>
      <c r="F98" s="34" t="e">
        <f>VLOOKUP($C98,'Équipes 1er cycle'!$A$8:$D$107,4,FALSE)</f>
        <v>#N/A</v>
      </c>
      <c r="G98" s="51">
        <f>LARGE('Pointage 1er cycle'!$Z$9:$Z$108,B98)</f>
        <v>1E-4</v>
      </c>
    </row>
    <row r="99" spans="2:7" ht="23.25" x14ac:dyDescent="0.2">
      <c r="B99" s="46">
        <v>96</v>
      </c>
      <c r="C99" s="33">
        <f>VLOOKUP(G99,'Pointage 1er cycle'!$A$9:$Z$108,2,FALSE)</f>
        <v>0</v>
      </c>
      <c r="D99" s="34" t="e">
        <f>VLOOKUP($C99,'Équipes 1er cycle'!$A$8:$D$107,2,FALSE)</f>
        <v>#N/A</v>
      </c>
      <c r="E99" s="34" t="e">
        <f>VLOOKUP($C99,'Équipes 1er cycle'!$A$8:$D$107,3,FALSE)</f>
        <v>#N/A</v>
      </c>
      <c r="F99" s="34" t="e">
        <f>VLOOKUP($C99,'Équipes 1er cycle'!$A$8:$D$107,4,FALSE)</f>
        <v>#N/A</v>
      </c>
      <c r="G99" s="51">
        <f>LARGE('Pointage 1er cycle'!$Z$9:$Z$108,B99)</f>
        <v>1E-4</v>
      </c>
    </row>
    <row r="100" spans="2:7" ht="23.25" x14ac:dyDescent="0.2">
      <c r="B100" s="46">
        <v>97</v>
      </c>
      <c r="C100" s="33">
        <f>VLOOKUP(G100,'Pointage 1er cycle'!$A$9:$Z$108,2,FALSE)</f>
        <v>0</v>
      </c>
      <c r="D100" s="34" t="e">
        <f>VLOOKUP($C100,'Équipes 1er cycle'!$A$8:$D$107,2,FALSE)</f>
        <v>#N/A</v>
      </c>
      <c r="E100" s="34" t="e">
        <f>VLOOKUP($C100,'Équipes 1er cycle'!$A$8:$D$107,3,FALSE)</f>
        <v>#N/A</v>
      </c>
      <c r="F100" s="34" t="e">
        <f>VLOOKUP($C100,'Équipes 1er cycle'!$A$8:$D$107,4,FALSE)</f>
        <v>#N/A</v>
      </c>
      <c r="G100" s="51">
        <f>LARGE('Pointage 1er cycle'!$Z$9:$Z$108,B100)</f>
        <v>1E-4</v>
      </c>
    </row>
    <row r="101" spans="2:7" ht="23.25" x14ac:dyDescent="0.2">
      <c r="B101" s="46">
        <v>98</v>
      </c>
      <c r="C101" s="33">
        <f>VLOOKUP(G101,'Pointage 1er cycle'!$A$9:$Z$108,2,FALSE)</f>
        <v>0</v>
      </c>
      <c r="D101" s="34" t="e">
        <f>VLOOKUP($C101,'Équipes 1er cycle'!$A$8:$D$107,2,FALSE)</f>
        <v>#N/A</v>
      </c>
      <c r="E101" s="34" t="e">
        <f>VLOOKUP($C101,'Équipes 1er cycle'!$A$8:$D$107,3,FALSE)</f>
        <v>#N/A</v>
      </c>
      <c r="F101" s="34" t="e">
        <f>VLOOKUP($C101,'Équipes 1er cycle'!$A$8:$D$107,4,FALSE)</f>
        <v>#N/A</v>
      </c>
      <c r="G101" s="51">
        <f>LARGE('Pointage 1er cycle'!$Z$9:$Z$108,B101)</f>
        <v>1E-4</v>
      </c>
    </row>
    <row r="102" spans="2:7" ht="23.25" x14ac:dyDescent="0.2">
      <c r="B102" s="46">
        <v>99</v>
      </c>
      <c r="C102" s="33">
        <f>VLOOKUP(G102,'Pointage 1er cycle'!$A$9:$Z$108,2,FALSE)</f>
        <v>0</v>
      </c>
      <c r="D102" s="34" t="e">
        <f>VLOOKUP($C102,'Équipes 1er cycle'!$A$8:$D$107,2,FALSE)</f>
        <v>#N/A</v>
      </c>
      <c r="E102" s="34" t="e">
        <f>VLOOKUP($C102,'Équipes 1er cycle'!$A$8:$D$107,3,FALSE)</f>
        <v>#N/A</v>
      </c>
      <c r="F102" s="34" t="e">
        <f>VLOOKUP($C102,'Équipes 1er cycle'!$A$8:$D$107,4,FALSE)</f>
        <v>#N/A</v>
      </c>
      <c r="G102" s="51">
        <f>LARGE('Pointage 1er cycle'!$Z$9:$Z$108,B102)</f>
        <v>1E-4</v>
      </c>
    </row>
    <row r="103" spans="2:7" ht="24" thickBot="1" x14ac:dyDescent="0.25">
      <c r="B103" s="47">
        <v>100</v>
      </c>
      <c r="C103" s="48">
        <f>VLOOKUP(G103,'Pointage 1er cycle'!$A$9:$Z$108,2,FALSE)</f>
        <v>0</v>
      </c>
      <c r="D103" s="49" t="e">
        <f>VLOOKUP($C103,'Équipes 1er cycle'!$A$8:$D$107,2,FALSE)</f>
        <v>#N/A</v>
      </c>
      <c r="E103" s="49" t="e">
        <f>VLOOKUP($C103,'Équipes 1er cycle'!$A$8:$D$107,3,FALSE)</f>
        <v>#N/A</v>
      </c>
      <c r="F103" s="49" t="e">
        <f>VLOOKUP($C103,'Équipes 1er cycle'!$A$8:$D$107,4,FALSE)</f>
        <v>#N/A</v>
      </c>
      <c r="G103" s="52">
        <f>LARGE('Pointage 1er cycle'!$Z$9:$Z$108,B103)</f>
        <v>1E-4</v>
      </c>
    </row>
  </sheetData>
  <sheetProtection password="DC18" sheet="1" objects="1" scenarios="1"/>
  <mergeCells count="14">
    <mergeCell ref="B1:G1"/>
    <mergeCell ref="B2:G2"/>
    <mergeCell ref="J28:J30"/>
    <mergeCell ref="J31:J33"/>
    <mergeCell ref="L28:L30"/>
    <mergeCell ref="L31:L33"/>
    <mergeCell ref="J49:J51"/>
    <mergeCell ref="L49:L51"/>
    <mergeCell ref="J37:J39"/>
    <mergeCell ref="L37:L39"/>
    <mergeCell ref="J40:J42"/>
    <mergeCell ref="L40:L42"/>
    <mergeCell ref="J46:J48"/>
    <mergeCell ref="L46:L48"/>
  </mergeCells>
  <conditionalFormatting sqref="C4:C103">
    <cfRule type="duplicateValues" dxfId="6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8D02D"/>
  </sheetPr>
  <dimension ref="A1:D107"/>
  <sheetViews>
    <sheetView zoomScaleNormal="100" workbookViewId="0">
      <selection activeCell="A8" sqref="A8"/>
    </sheetView>
  </sheetViews>
  <sheetFormatPr baseColWidth="10" defaultColWidth="11.42578125" defaultRowHeight="14.25" x14ac:dyDescent="0.25"/>
  <cols>
    <col min="1" max="1" width="13.7109375" style="3" customWidth="1"/>
    <col min="2" max="2" width="70.7109375" style="3" customWidth="1"/>
    <col min="3" max="3" width="30.7109375" style="3" customWidth="1"/>
    <col min="4" max="4" width="40.7109375" style="3" customWidth="1"/>
    <col min="5" max="16384" width="11.42578125" style="3"/>
  </cols>
  <sheetData>
    <row r="1" spans="1:4" ht="23.25" x14ac:dyDescent="0.25">
      <c r="A1" s="83" t="s">
        <v>32</v>
      </c>
      <c r="B1" s="83"/>
      <c r="C1" s="83"/>
      <c r="D1" s="83"/>
    </row>
    <row r="2" spans="1:4" ht="18" x14ac:dyDescent="0.25">
      <c r="A2" s="84" t="s">
        <v>13</v>
      </c>
      <c r="B2" s="84"/>
      <c r="C2" s="84"/>
      <c r="D2" s="84"/>
    </row>
    <row r="3" spans="1:4" ht="18" x14ac:dyDescent="0.25">
      <c r="A3" s="56"/>
      <c r="B3" s="56"/>
      <c r="C3" s="56"/>
      <c r="D3" s="56"/>
    </row>
    <row r="4" spans="1:4" s="4" customFormat="1" ht="16.899999999999999" customHeight="1" x14ac:dyDescent="0.25">
      <c r="A4" s="129" t="s">
        <v>28</v>
      </c>
      <c r="B4" s="129" t="s">
        <v>0</v>
      </c>
      <c r="C4" s="129" t="s">
        <v>16</v>
      </c>
      <c r="D4" s="129" t="s">
        <v>53</v>
      </c>
    </row>
    <row r="5" spans="1:4" s="4" customFormat="1" ht="15" customHeight="1" x14ac:dyDescent="0.25">
      <c r="A5" s="129"/>
      <c r="B5" s="129"/>
      <c r="C5" s="129"/>
      <c r="D5" s="129"/>
    </row>
    <row r="6" spans="1:4" s="4" customFormat="1" ht="15.6" customHeight="1" x14ac:dyDescent="0.25">
      <c r="A6" s="130"/>
      <c r="B6" s="130"/>
      <c r="C6" s="130"/>
      <c r="D6" s="130"/>
    </row>
    <row r="7" spans="1:4" ht="20.25" customHeight="1" x14ac:dyDescent="0.25">
      <c r="A7" s="9">
        <v>0</v>
      </c>
      <c r="B7" s="1" t="s">
        <v>27</v>
      </c>
      <c r="C7" s="1" t="s">
        <v>52</v>
      </c>
      <c r="D7" s="2">
        <v>221</v>
      </c>
    </row>
    <row r="8" spans="1:4" ht="20.25" customHeight="1" x14ac:dyDescent="0.25">
      <c r="A8" s="7"/>
      <c r="B8" s="8"/>
      <c r="C8" s="8"/>
      <c r="D8" s="8"/>
    </row>
    <row r="9" spans="1:4" ht="20.25" customHeight="1" x14ac:dyDescent="0.25">
      <c r="A9" s="5"/>
      <c r="B9" s="6"/>
      <c r="C9" s="6"/>
      <c r="D9" s="6"/>
    </row>
    <row r="10" spans="1:4" ht="20.25" customHeight="1" x14ac:dyDescent="0.25">
      <c r="A10" s="7"/>
      <c r="B10" s="6"/>
      <c r="C10" s="6"/>
      <c r="D10" s="8"/>
    </row>
    <row r="11" spans="1:4" ht="20.25" customHeight="1" x14ac:dyDescent="0.25">
      <c r="A11" s="5"/>
      <c r="B11" s="6"/>
      <c r="C11" s="6"/>
      <c r="D11" s="6"/>
    </row>
    <row r="12" spans="1:4" ht="20.25" customHeight="1" x14ac:dyDescent="0.25">
      <c r="A12" s="7"/>
      <c r="B12" s="6"/>
      <c r="C12" s="6"/>
      <c r="D12" s="8"/>
    </row>
    <row r="13" spans="1:4" ht="20.25" customHeight="1" x14ac:dyDescent="0.25">
      <c r="A13" s="5"/>
      <c r="B13" s="6"/>
      <c r="C13" s="6"/>
      <c r="D13" s="6"/>
    </row>
    <row r="14" spans="1:4" ht="20.25" customHeight="1" x14ac:dyDescent="0.25">
      <c r="A14" s="7"/>
      <c r="B14" s="6"/>
      <c r="C14" s="6"/>
      <c r="D14" s="8"/>
    </row>
    <row r="15" spans="1:4" ht="20.25" customHeight="1" x14ac:dyDescent="0.25">
      <c r="A15" s="5"/>
      <c r="B15" s="6"/>
      <c r="C15" s="6"/>
      <c r="D15" s="6"/>
    </row>
    <row r="16" spans="1:4" ht="20.25" customHeight="1" x14ac:dyDescent="0.25">
      <c r="A16" s="7"/>
      <c r="B16" s="6"/>
      <c r="C16" s="6"/>
      <c r="D16" s="8"/>
    </row>
    <row r="17" spans="1:4" ht="20.25" customHeight="1" x14ac:dyDescent="0.25">
      <c r="A17" s="5"/>
      <c r="B17" s="6"/>
      <c r="C17" s="6"/>
      <c r="D17" s="6"/>
    </row>
    <row r="18" spans="1:4" ht="20.25" customHeight="1" x14ac:dyDescent="0.25">
      <c r="A18" s="5"/>
      <c r="B18" s="6"/>
      <c r="C18" s="6"/>
      <c r="D18" s="6"/>
    </row>
    <row r="19" spans="1:4" ht="20.25" customHeight="1" x14ac:dyDescent="0.25">
      <c r="A19" s="5"/>
      <c r="B19" s="6"/>
      <c r="C19" s="6"/>
      <c r="D19" s="6"/>
    </row>
    <row r="20" spans="1:4" ht="20.25" customHeight="1" x14ac:dyDescent="0.25">
      <c r="A20" s="5"/>
      <c r="B20" s="6"/>
      <c r="C20" s="6"/>
      <c r="D20" s="6"/>
    </row>
    <row r="21" spans="1:4" ht="20.25" customHeight="1" x14ac:dyDescent="0.25">
      <c r="A21" s="5"/>
      <c r="B21" s="6"/>
      <c r="C21" s="6"/>
      <c r="D21" s="6"/>
    </row>
    <row r="22" spans="1:4" ht="20.25" customHeight="1" x14ac:dyDescent="0.25">
      <c r="A22" s="5"/>
      <c r="B22" s="6"/>
      <c r="C22" s="6"/>
      <c r="D22" s="6"/>
    </row>
    <row r="23" spans="1:4" ht="20.25" customHeight="1" x14ac:dyDescent="0.25">
      <c r="A23" s="5"/>
      <c r="B23" s="6"/>
      <c r="C23" s="6"/>
      <c r="D23" s="6"/>
    </row>
    <row r="24" spans="1:4" ht="20.25" customHeight="1" x14ac:dyDescent="0.25">
      <c r="A24" s="5"/>
      <c r="B24" s="6"/>
      <c r="C24" s="6"/>
      <c r="D24" s="6"/>
    </row>
    <row r="25" spans="1:4" ht="20.25" customHeight="1" x14ac:dyDescent="0.25">
      <c r="A25" s="5"/>
      <c r="B25" s="6"/>
      <c r="C25" s="6"/>
      <c r="D25" s="6"/>
    </row>
    <row r="26" spans="1:4" ht="20.25" customHeight="1" x14ac:dyDescent="0.25">
      <c r="A26" s="5"/>
      <c r="B26" s="6"/>
      <c r="C26" s="6"/>
      <c r="D26" s="6"/>
    </row>
    <row r="27" spans="1:4" ht="20.25" customHeight="1" x14ac:dyDescent="0.25">
      <c r="A27" s="5"/>
      <c r="B27" s="6"/>
      <c r="C27" s="6"/>
      <c r="D27" s="6"/>
    </row>
    <row r="28" spans="1:4" ht="20.25" customHeight="1" x14ac:dyDescent="0.25">
      <c r="A28" s="5"/>
      <c r="B28" s="6"/>
      <c r="C28" s="6"/>
      <c r="D28" s="6"/>
    </row>
    <row r="29" spans="1:4" ht="20.25" customHeight="1" x14ac:dyDescent="0.25">
      <c r="A29" s="5"/>
      <c r="B29" s="6"/>
      <c r="C29" s="6"/>
      <c r="D29" s="6"/>
    </row>
    <row r="30" spans="1:4" ht="20.25" customHeight="1" x14ac:dyDescent="0.25">
      <c r="A30" s="5"/>
      <c r="B30" s="6"/>
      <c r="C30" s="6"/>
      <c r="D30" s="6"/>
    </row>
    <row r="31" spans="1:4" ht="20.25" customHeight="1" x14ac:dyDescent="0.25">
      <c r="A31" s="5"/>
      <c r="B31" s="6"/>
      <c r="C31" s="6"/>
      <c r="D31" s="6"/>
    </row>
    <row r="32" spans="1:4" ht="20.25" customHeight="1" x14ac:dyDescent="0.25">
      <c r="A32" s="5"/>
      <c r="B32" s="6"/>
      <c r="C32" s="6"/>
      <c r="D32" s="6"/>
    </row>
    <row r="33" spans="1:4" ht="20.25" customHeight="1" x14ac:dyDescent="0.25">
      <c r="A33" s="5"/>
      <c r="B33" s="6"/>
      <c r="C33" s="6"/>
      <c r="D33" s="6"/>
    </row>
    <row r="34" spans="1:4" ht="20.25" customHeight="1" x14ac:dyDescent="0.25">
      <c r="A34" s="5"/>
      <c r="B34" s="6"/>
      <c r="C34" s="6"/>
      <c r="D34" s="6"/>
    </row>
    <row r="35" spans="1:4" ht="20.25" customHeight="1" x14ac:dyDescent="0.25">
      <c r="A35" s="5"/>
      <c r="B35" s="6"/>
      <c r="C35" s="6"/>
      <c r="D35" s="6"/>
    </row>
    <row r="36" spans="1:4" ht="20.25" customHeight="1" x14ac:dyDescent="0.25">
      <c r="A36" s="5"/>
      <c r="B36" s="6"/>
      <c r="C36" s="6"/>
      <c r="D36" s="6"/>
    </row>
    <row r="37" spans="1:4" ht="21.75" customHeight="1" x14ac:dyDescent="0.25">
      <c r="A37" s="5"/>
      <c r="B37" s="6"/>
      <c r="C37" s="6"/>
      <c r="D37" s="6"/>
    </row>
    <row r="38" spans="1:4" ht="21.75" customHeight="1" x14ac:dyDescent="0.25">
      <c r="A38" s="5"/>
      <c r="B38" s="6"/>
      <c r="C38" s="6"/>
      <c r="D38" s="6"/>
    </row>
    <row r="39" spans="1:4" ht="21.75" customHeight="1" x14ac:dyDescent="0.25">
      <c r="A39" s="5"/>
      <c r="B39" s="6"/>
      <c r="C39" s="6"/>
      <c r="D39" s="6"/>
    </row>
    <row r="40" spans="1:4" ht="21.75" customHeight="1" x14ac:dyDescent="0.25">
      <c r="A40" s="5"/>
      <c r="B40" s="6"/>
      <c r="C40" s="6"/>
      <c r="D40" s="6"/>
    </row>
    <row r="41" spans="1:4" ht="21.75" customHeight="1" x14ac:dyDescent="0.25">
      <c r="A41" s="5"/>
      <c r="B41" s="6"/>
      <c r="C41" s="6"/>
      <c r="D41" s="6"/>
    </row>
    <row r="42" spans="1:4" ht="21.75" customHeight="1" x14ac:dyDescent="0.25">
      <c r="A42" s="5"/>
      <c r="B42" s="6"/>
      <c r="C42" s="6"/>
      <c r="D42" s="6"/>
    </row>
    <row r="43" spans="1:4" ht="21.75" customHeight="1" x14ac:dyDescent="0.25">
      <c r="A43" s="5"/>
      <c r="B43" s="6"/>
      <c r="C43" s="6"/>
      <c r="D43" s="6"/>
    </row>
    <row r="44" spans="1:4" ht="21.75" customHeight="1" x14ac:dyDescent="0.25">
      <c r="A44" s="5"/>
      <c r="B44" s="6"/>
      <c r="C44" s="6"/>
      <c r="D44" s="6"/>
    </row>
    <row r="45" spans="1:4" ht="21.75" customHeight="1" x14ac:dyDescent="0.25">
      <c r="A45" s="5"/>
      <c r="B45" s="6"/>
      <c r="C45" s="6"/>
      <c r="D45" s="6"/>
    </row>
    <row r="46" spans="1:4" ht="21.75" customHeight="1" x14ac:dyDescent="0.25">
      <c r="A46" s="5"/>
      <c r="B46" s="6"/>
      <c r="C46" s="6"/>
      <c r="D46" s="6"/>
    </row>
    <row r="47" spans="1:4" ht="21.75" customHeight="1" x14ac:dyDescent="0.25">
      <c r="A47" s="5"/>
      <c r="B47" s="6"/>
      <c r="C47" s="6"/>
      <c r="D47" s="6"/>
    </row>
    <row r="48" spans="1:4" ht="21.75" customHeight="1" x14ac:dyDescent="0.25">
      <c r="A48" s="5"/>
      <c r="B48" s="6"/>
      <c r="C48" s="6"/>
      <c r="D48" s="6"/>
    </row>
    <row r="49" spans="1:4" ht="21.75" customHeight="1" x14ac:dyDescent="0.25">
      <c r="A49" s="5"/>
      <c r="B49" s="6"/>
      <c r="C49" s="6"/>
      <c r="D49" s="6"/>
    </row>
    <row r="50" spans="1:4" ht="21.75" customHeight="1" x14ac:dyDescent="0.25">
      <c r="A50" s="5"/>
      <c r="B50" s="6"/>
      <c r="C50" s="6"/>
      <c r="D50" s="6"/>
    </row>
    <row r="51" spans="1:4" ht="21.75" customHeight="1" x14ac:dyDescent="0.25">
      <c r="A51" s="5"/>
      <c r="B51" s="6"/>
      <c r="C51" s="6"/>
      <c r="D51" s="6"/>
    </row>
    <row r="52" spans="1:4" ht="21.75" customHeight="1" x14ac:dyDescent="0.25">
      <c r="A52" s="5"/>
      <c r="B52" s="6"/>
      <c r="C52" s="6"/>
      <c r="D52" s="6"/>
    </row>
    <row r="53" spans="1:4" ht="21.75" customHeight="1" x14ac:dyDescent="0.25">
      <c r="A53" s="5"/>
      <c r="B53" s="6"/>
      <c r="C53" s="6"/>
      <c r="D53" s="6"/>
    </row>
    <row r="54" spans="1:4" ht="21.75" customHeight="1" x14ac:dyDescent="0.25">
      <c r="A54" s="5"/>
      <c r="B54" s="6"/>
      <c r="C54" s="6"/>
      <c r="D54" s="6"/>
    </row>
    <row r="55" spans="1:4" ht="21.75" customHeight="1" x14ac:dyDescent="0.25">
      <c r="A55" s="5"/>
      <c r="B55" s="6"/>
      <c r="C55" s="6"/>
      <c r="D55" s="6"/>
    </row>
    <row r="56" spans="1:4" ht="21.75" customHeight="1" x14ac:dyDescent="0.25">
      <c r="A56" s="5"/>
      <c r="B56" s="6"/>
      <c r="C56" s="6"/>
      <c r="D56" s="6"/>
    </row>
    <row r="57" spans="1:4" ht="21.75" customHeight="1" x14ac:dyDescent="0.25">
      <c r="A57" s="5"/>
      <c r="B57" s="6"/>
      <c r="C57" s="6"/>
      <c r="D57" s="6"/>
    </row>
    <row r="58" spans="1:4" ht="21.75" customHeight="1" x14ac:dyDescent="0.25">
      <c r="A58" s="5"/>
      <c r="B58" s="6"/>
      <c r="C58" s="6"/>
      <c r="D58" s="6"/>
    </row>
    <row r="59" spans="1:4" ht="21.75" customHeight="1" x14ac:dyDescent="0.25">
      <c r="A59" s="5"/>
      <c r="B59" s="6"/>
      <c r="C59" s="6"/>
      <c r="D59" s="6"/>
    </row>
    <row r="60" spans="1:4" ht="21.75" customHeight="1" x14ac:dyDescent="0.25">
      <c r="A60" s="5"/>
      <c r="B60" s="6"/>
      <c r="C60" s="6"/>
      <c r="D60" s="6"/>
    </row>
    <row r="61" spans="1:4" ht="21.75" customHeight="1" x14ac:dyDescent="0.25">
      <c r="A61" s="5"/>
      <c r="B61" s="6"/>
      <c r="C61" s="6"/>
      <c r="D61" s="6"/>
    </row>
    <row r="62" spans="1:4" ht="21.75" customHeight="1" x14ac:dyDescent="0.25">
      <c r="A62" s="5"/>
      <c r="B62" s="6"/>
      <c r="C62" s="6"/>
      <c r="D62" s="6"/>
    </row>
    <row r="63" spans="1:4" ht="21.75" customHeight="1" x14ac:dyDescent="0.25">
      <c r="A63" s="5"/>
      <c r="B63" s="6"/>
      <c r="C63" s="6"/>
      <c r="D63" s="6"/>
    </row>
    <row r="64" spans="1:4" ht="21.75" customHeight="1" x14ac:dyDescent="0.25">
      <c r="A64" s="5"/>
      <c r="B64" s="6"/>
      <c r="C64" s="6"/>
      <c r="D64" s="6"/>
    </row>
    <row r="65" spans="1:4" ht="21.75" customHeight="1" x14ac:dyDescent="0.25">
      <c r="A65" s="5"/>
      <c r="B65" s="6"/>
      <c r="C65" s="6"/>
      <c r="D65" s="6"/>
    </row>
    <row r="66" spans="1:4" ht="21.75" customHeight="1" x14ac:dyDescent="0.25">
      <c r="A66" s="5"/>
      <c r="B66" s="6"/>
      <c r="C66" s="6"/>
      <c r="D66" s="6"/>
    </row>
    <row r="67" spans="1:4" ht="21.75" customHeight="1" x14ac:dyDescent="0.25">
      <c r="A67" s="5"/>
      <c r="B67" s="6"/>
      <c r="C67" s="6"/>
      <c r="D67" s="6"/>
    </row>
    <row r="68" spans="1:4" ht="21.75" customHeight="1" x14ac:dyDescent="0.25">
      <c r="A68" s="5"/>
      <c r="B68" s="6"/>
      <c r="C68" s="6"/>
      <c r="D68" s="6"/>
    </row>
    <row r="69" spans="1:4" ht="21.75" customHeight="1" x14ac:dyDescent="0.25">
      <c r="A69" s="5"/>
      <c r="B69" s="6"/>
      <c r="C69" s="6"/>
      <c r="D69" s="6"/>
    </row>
    <row r="70" spans="1:4" ht="21.75" customHeight="1" x14ac:dyDescent="0.25">
      <c r="A70" s="5"/>
      <c r="B70" s="6"/>
      <c r="C70" s="6"/>
      <c r="D70" s="6"/>
    </row>
    <row r="71" spans="1:4" ht="21.75" customHeight="1" x14ac:dyDescent="0.25">
      <c r="A71" s="5"/>
      <c r="B71" s="6"/>
      <c r="C71" s="6"/>
      <c r="D71" s="6"/>
    </row>
    <row r="72" spans="1:4" ht="21.75" customHeight="1" x14ac:dyDescent="0.25">
      <c r="A72" s="5"/>
      <c r="B72" s="6"/>
      <c r="C72" s="6"/>
      <c r="D72" s="6"/>
    </row>
    <row r="73" spans="1:4" ht="21.75" customHeight="1" x14ac:dyDescent="0.25">
      <c r="A73" s="5"/>
      <c r="B73" s="6"/>
      <c r="C73" s="6"/>
      <c r="D73" s="6"/>
    </row>
    <row r="74" spans="1:4" ht="21.75" customHeight="1" x14ac:dyDescent="0.25">
      <c r="A74" s="5"/>
      <c r="B74" s="6"/>
      <c r="C74" s="6"/>
      <c r="D74" s="6"/>
    </row>
    <row r="75" spans="1:4" ht="21.75" customHeight="1" x14ac:dyDescent="0.25">
      <c r="A75" s="5"/>
      <c r="B75" s="6"/>
      <c r="C75" s="6"/>
      <c r="D75" s="6"/>
    </row>
    <row r="76" spans="1:4" ht="21.75" customHeight="1" x14ac:dyDescent="0.25">
      <c r="A76" s="5"/>
      <c r="B76" s="6"/>
      <c r="C76" s="6"/>
      <c r="D76" s="6"/>
    </row>
    <row r="77" spans="1:4" ht="21.75" customHeight="1" x14ac:dyDescent="0.25">
      <c r="A77" s="5"/>
      <c r="B77" s="6"/>
      <c r="C77" s="6"/>
      <c r="D77" s="6"/>
    </row>
    <row r="78" spans="1:4" ht="21.75" customHeight="1" x14ac:dyDescent="0.25">
      <c r="A78" s="5"/>
      <c r="B78" s="6"/>
      <c r="C78" s="6"/>
      <c r="D78" s="6"/>
    </row>
    <row r="79" spans="1:4" ht="21.75" customHeight="1" x14ac:dyDescent="0.25">
      <c r="A79" s="5"/>
      <c r="B79" s="6"/>
      <c r="C79" s="6"/>
      <c r="D79" s="6"/>
    </row>
    <row r="80" spans="1:4" ht="21.75" customHeight="1" x14ac:dyDescent="0.25">
      <c r="A80" s="5"/>
      <c r="B80" s="6"/>
      <c r="C80" s="6"/>
      <c r="D80" s="6"/>
    </row>
    <row r="81" spans="1:4" ht="21.75" customHeight="1" x14ac:dyDescent="0.25">
      <c r="A81" s="5"/>
      <c r="B81" s="6"/>
      <c r="C81" s="6"/>
      <c r="D81" s="6"/>
    </row>
    <row r="82" spans="1:4" ht="21.75" customHeight="1" x14ac:dyDescent="0.25">
      <c r="A82" s="5"/>
      <c r="B82" s="6"/>
      <c r="C82" s="6"/>
      <c r="D82" s="6"/>
    </row>
    <row r="83" spans="1:4" ht="21.75" customHeight="1" x14ac:dyDescent="0.25">
      <c r="A83" s="5"/>
      <c r="B83" s="6"/>
      <c r="C83" s="6"/>
      <c r="D83" s="6"/>
    </row>
    <row r="84" spans="1:4" ht="21.75" customHeight="1" x14ac:dyDescent="0.25">
      <c r="A84" s="5"/>
      <c r="B84" s="6"/>
      <c r="C84" s="6"/>
      <c r="D84" s="6"/>
    </row>
    <row r="85" spans="1:4" ht="21.75" customHeight="1" x14ac:dyDescent="0.25">
      <c r="A85" s="5"/>
      <c r="B85" s="6"/>
      <c r="C85" s="6"/>
      <c r="D85" s="6"/>
    </row>
    <row r="86" spans="1:4" ht="21.75" customHeight="1" x14ac:dyDescent="0.25">
      <c r="A86" s="5"/>
      <c r="B86" s="6"/>
      <c r="C86" s="6"/>
      <c r="D86" s="6"/>
    </row>
    <row r="87" spans="1:4" ht="21.75" customHeight="1" x14ac:dyDescent="0.25">
      <c r="A87" s="5"/>
      <c r="B87" s="6"/>
      <c r="C87" s="6"/>
      <c r="D87" s="6"/>
    </row>
    <row r="88" spans="1:4" ht="21.75" customHeight="1" x14ac:dyDescent="0.25">
      <c r="A88" s="5"/>
      <c r="B88" s="6"/>
      <c r="C88" s="6"/>
      <c r="D88" s="6"/>
    </row>
    <row r="89" spans="1:4" ht="21.75" customHeight="1" x14ac:dyDescent="0.25">
      <c r="A89" s="5"/>
      <c r="B89" s="6"/>
      <c r="C89" s="6"/>
      <c r="D89" s="6"/>
    </row>
    <row r="90" spans="1:4" ht="21.75" customHeight="1" x14ac:dyDescent="0.25">
      <c r="A90" s="5"/>
      <c r="B90" s="6"/>
      <c r="C90" s="6"/>
      <c r="D90" s="6"/>
    </row>
    <row r="91" spans="1:4" ht="21.75" customHeight="1" x14ac:dyDescent="0.25">
      <c r="A91" s="5"/>
      <c r="B91" s="6"/>
      <c r="C91" s="6"/>
      <c r="D91" s="6"/>
    </row>
    <row r="92" spans="1:4" ht="21.75" customHeight="1" x14ac:dyDescent="0.25">
      <c r="A92" s="5"/>
      <c r="B92" s="6"/>
      <c r="C92" s="6"/>
      <c r="D92" s="6"/>
    </row>
    <row r="93" spans="1:4" ht="21.75" customHeight="1" x14ac:dyDescent="0.25">
      <c r="A93" s="5"/>
      <c r="B93" s="6"/>
      <c r="C93" s="6"/>
      <c r="D93" s="6"/>
    </row>
    <row r="94" spans="1:4" ht="21.75" customHeight="1" x14ac:dyDescent="0.25">
      <c r="A94" s="5"/>
      <c r="B94" s="6"/>
      <c r="C94" s="6"/>
      <c r="D94" s="6"/>
    </row>
    <row r="95" spans="1:4" ht="21.75" customHeight="1" x14ac:dyDescent="0.25">
      <c r="A95" s="5"/>
      <c r="B95" s="6"/>
      <c r="C95" s="6"/>
      <c r="D95" s="6"/>
    </row>
    <row r="96" spans="1:4" ht="21.75" customHeight="1" x14ac:dyDescent="0.25">
      <c r="A96" s="5"/>
      <c r="B96" s="6"/>
      <c r="C96" s="6"/>
      <c r="D96" s="6"/>
    </row>
    <row r="97" spans="1:4" ht="21.75" customHeight="1" x14ac:dyDescent="0.25">
      <c r="A97" s="5"/>
      <c r="B97" s="6"/>
      <c r="C97" s="6"/>
      <c r="D97" s="6"/>
    </row>
    <row r="98" spans="1:4" ht="21.75" customHeight="1" x14ac:dyDescent="0.25">
      <c r="A98" s="5"/>
      <c r="B98" s="6"/>
      <c r="C98" s="6"/>
      <c r="D98" s="6"/>
    </row>
    <row r="99" spans="1:4" ht="21.75" customHeight="1" x14ac:dyDescent="0.25">
      <c r="A99" s="5"/>
      <c r="B99" s="6"/>
      <c r="C99" s="6"/>
      <c r="D99" s="6"/>
    </row>
    <row r="100" spans="1:4" ht="21.75" customHeight="1" x14ac:dyDescent="0.25">
      <c r="A100" s="5"/>
      <c r="B100" s="6"/>
      <c r="C100" s="6"/>
      <c r="D100" s="6"/>
    </row>
    <row r="101" spans="1:4" ht="21.75" customHeight="1" x14ac:dyDescent="0.25">
      <c r="A101" s="5"/>
      <c r="B101" s="6"/>
      <c r="C101" s="6"/>
      <c r="D101" s="6"/>
    </row>
    <row r="102" spans="1:4" ht="21.75" customHeight="1" x14ac:dyDescent="0.25">
      <c r="A102" s="5"/>
      <c r="B102" s="6"/>
      <c r="C102" s="6"/>
      <c r="D102" s="6"/>
    </row>
    <row r="103" spans="1:4" ht="21.75" customHeight="1" x14ac:dyDescent="0.25">
      <c r="A103" s="5"/>
      <c r="B103" s="6"/>
      <c r="C103" s="6"/>
      <c r="D103" s="6"/>
    </row>
    <row r="104" spans="1:4" ht="21.75" customHeight="1" x14ac:dyDescent="0.25">
      <c r="A104" s="5"/>
      <c r="B104" s="6"/>
      <c r="C104" s="6"/>
      <c r="D104" s="6"/>
    </row>
    <row r="105" spans="1:4" ht="21.75" customHeight="1" x14ac:dyDescent="0.25">
      <c r="A105" s="5"/>
      <c r="B105" s="6"/>
      <c r="C105" s="6"/>
      <c r="D105" s="6"/>
    </row>
    <row r="106" spans="1:4" ht="21.75" customHeight="1" x14ac:dyDescent="0.25">
      <c r="A106" s="5"/>
      <c r="B106" s="6"/>
      <c r="C106" s="6"/>
      <c r="D106" s="6"/>
    </row>
    <row r="107" spans="1:4" ht="21.75" customHeight="1" x14ac:dyDescent="0.25">
      <c r="A107" s="5"/>
      <c r="B107" s="6"/>
      <c r="C107" s="6"/>
      <c r="D107" s="6"/>
    </row>
  </sheetData>
  <sheetProtection password="DC18" sheet="1" objects="1" scenarios="1"/>
  <mergeCells count="6">
    <mergeCell ref="A1:D1"/>
    <mergeCell ref="A2:D2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8D02D"/>
    <pageSetUpPr fitToPage="1"/>
  </sheetPr>
  <dimension ref="A1:Z108"/>
  <sheetViews>
    <sheetView zoomScaleNormal="100" workbookViewId="0">
      <pane xSplit="5" ySplit="7" topLeftCell="F8" activePane="bottomRight" state="frozen"/>
      <selection activeCell="D7" sqref="D7"/>
      <selection pane="topRight" activeCell="D7" sqref="D7"/>
      <selection pane="bottomLeft" activeCell="D7" sqref="D7"/>
      <selection pane="bottomRight" activeCell="F9" sqref="F9"/>
    </sheetView>
  </sheetViews>
  <sheetFormatPr baseColWidth="10" defaultColWidth="11.42578125" defaultRowHeight="14.25" x14ac:dyDescent="0.25"/>
  <cols>
    <col min="1" max="1" width="11.42578125" style="3" hidden="1" customWidth="1"/>
    <col min="2" max="2" width="9.42578125" style="3" customWidth="1"/>
    <col min="3" max="3" width="28.5703125" style="3" customWidth="1"/>
    <col min="4" max="4" width="25.7109375" style="3" customWidth="1"/>
    <col min="5" max="5" width="12.140625" style="3" customWidth="1"/>
    <col min="6" max="23" width="14.7109375" style="3" customWidth="1"/>
    <col min="24" max="24" width="13.85546875" style="3" customWidth="1"/>
    <col min="25" max="25" width="12.28515625" style="3" customWidth="1"/>
    <col min="26" max="26" width="17.7109375" style="3" customWidth="1"/>
    <col min="27" max="16384" width="11.42578125" style="3"/>
  </cols>
  <sheetData>
    <row r="1" spans="1:26" ht="34.15" customHeight="1" x14ac:dyDescent="0.25">
      <c r="B1" s="91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s="10" customFormat="1" ht="35.25" x14ac:dyDescent="0.25">
      <c r="B2" s="94" t="s">
        <v>51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11" customFormat="1" ht="28.5" customHeight="1" x14ac:dyDescent="0.25">
      <c r="B3" s="110" t="s">
        <v>10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11"/>
      <c r="Z3" s="111"/>
    </row>
    <row r="4" spans="1:26" s="11" customFormat="1" ht="28.5" customHeight="1" x14ac:dyDescent="0.25">
      <c r="B4" s="79"/>
      <c r="C4" s="79"/>
      <c r="D4" s="79"/>
      <c r="E4" s="79"/>
      <c r="F4" s="116" t="s">
        <v>57</v>
      </c>
      <c r="G4" s="116"/>
      <c r="H4" s="116"/>
      <c r="I4" s="116"/>
      <c r="J4" s="116"/>
      <c r="K4" s="116"/>
      <c r="L4" s="116"/>
      <c r="M4" s="116"/>
      <c r="N4" s="116"/>
      <c r="O4" s="117" t="s">
        <v>58</v>
      </c>
      <c r="P4" s="117"/>
      <c r="Q4" s="117"/>
      <c r="R4" s="117"/>
      <c r="S4" s="117"/>
      <c r="T4" s="117"/>
      <c r="U4" s="117"/>
      <c r="V4" s="117"/>
      <c r="W4" s="117"/>
      <c r="X4" s="79"/>
      <c r="Y4" s="79"/>
      <c r="Z4" s="79"/>
    </row>
    <row r="5" spans="1:26" ht="27" customHeight="1" x14ac:dyDescent="0.25">
      <c r="A5" s="89" t="s">
        <v>1</v>
      </c>
      <c r="B5" s="118" t="s">
        <v>26</v>
      </c>
      <c r="C5" s="92" t="s">
        <v>24</v>
      </c>
      <c r="D5" s="92" t="s">
        <v>16</v>
      </c>
      <c r="E5" s="92" t="s">
        <v>53</v>
      </c>
      <c r="F5" s="95" t="s">
        <v>43</v>
      </c>
      <c r="G5" s="96"/>
      <c r="H5" s="97"/>
      <c r="I5" s="100" t="s">
        <v>48</v>
      </c>
      <c r="J5" s="101"/>
      <c r="K5" s="102"/>
      <c r="L5" s="105" t="s">
        <v>49</v>
      </c>
      <c r="M5" s="106"/>
      <c r="N5" s="107"/>
      <c r="O5" s="95" t="s">
        <v>43</v>
      </c>
      <c r="P5" s="96"/>
      <c r="Q5" s="97"/>
      <c r="R5" s="100" t="s">
        <v>48</v>
      </c>
      <c r="S5" s="101"/>
      <c r="T5" s="102"/>
      <c r="U5" s="105" t="s">
        <v>49</v>
      </c>
      <c r="V5" s="106"/>
      <c r="W5" s="107"/>
      <c r="X5" s="112" t="s">
        <v>37</v>
      </c>
      <c r="Y5" s="114" t="s">
        <v>12</v>
      </c>
      <c r="Z5" s="87" t="s">
        <v>1</v>
      </c>
    </row>
    <row r="6" spans="1:26" ht="27" customHeight="1" x14ac:dyDescent="0.25">
      <c r="A6" s="90"/>
      <c r="B6" s="118"/>
      <c r="C6" s="92"/>
      <c r="D6" s="92"/>
      <c r="E6" s="93"/>
      <c r="F6" s="98" t="s">
        <v>44</v>
      </c>
      <c r="G6" s="98"/>
      <c r="H6" s="99"/>
      <c r="I6" s="103" t="s">
        <v>44</v>
      </c>
      <c r="J6" s="103"/>
      <c r="K6" s="104"/>
      <c r="L6" s="108" t="s">
        <v>44</v>
      </c>
      <c r="M6" s="108"/>
      <c r="N6" s="109"/>
      <c r="O6" s="98" t="s">
        <v>44</v>
      </c>
      <c r="P6" s="98"/>
      <c r="Q6" s="99"/>
      <c r="R6" s="103" t="s">
        <v>44</v>
      </c>
      <c r="S6" s="103"/>
      <c r="T6" s="104"/>
      <c r="U6" s="108" t="s">
        <v>44</v>
      </c>
      <c r="V6" s="108"/>
      <c r="W6" s="109"/>
      <c r="X6" s="113"/>
      <c r="Y6" s="115"/>
      <c r="Z6" s="88"/>
    </row>
    <row r="7" spans="1:26" ht="47.45" customHeight="1" x14ac:dyDescent="0.25">
      <c r="A7" s="90"/>
      <c r="B7" s="118"/>
      <c r="C7" s="92"/>
      <c r="D7" s="92"/>
      <c r="E7" s="93"/>
      <c r="F7" s="65" t="s">
        <v>45</v>
      </c>
      <c r="G7" s="65" t="s">
        <v>46</v>
      </c>
      <c r="H7" s="66" t="s">
        <v>47</v>
      </c>
      <c r="I7" s="65" t="s">
        <v>45</v>
      </c>
      <c r="J7" s="65" t="s">
        <v>46</v>
      </c>
      <c r="K7" s="66" t="s">
        <v>47</v>
      </c>
      <c r="L7" s="65" t="s">
        <v>45</v>
      </c>
      <c r="M7" s="65" t="s">
        <v>46</v>
      </c>
      <c r="N7" s="67" t="s">
        <v>47</v>
      </c>
      <c r="O7" s="65" t="s">
        <v>45</v>
      </c>
      <c r="P7" s="65" t="s">
        <v>46</v>
      </c>
      <c r="Q7" s="66" t="s">
        <v>47</v>
      </c>
      <c r="R7" s="65" t="s">
        <v>45</v>
      </c>
      <c r="S7" s="65" t="s">
        <v>46</v>
      </c>
      <c r="T7" s="66" t="s">
        <v>47</v>
      </c>
      <c r="U7" s="65" t="s">
        <v>45</v>
      </c>
      <c r="V7" s="65" t="s">
        <v>46</v>
      </c>
      <c r="W7" s="67" t="s">
        <v>47</v>
      </c>
      <c r="X7" s="113"/>
      <c r="Y7" s="115"/>
      <c r="Z7" s="88"/>
    </row>
    <row r="8" spans="1:26" s="4" customFormat="1" ht="24" customHeight="1" x14ac:dyDescent="0.25">
      <c r="A8" s="12">
        <f>Z8</f>
        <v>3340.0001000000002</v>
      </c>
      <c r="B8" s="13">
        <f>'Équipes 2e cycle'!$A7</f>
        <v>0</v>
      </c>
      <c r="C8" s="14" t="str">
        <f>VLOOKUP($B8,'Équipes 2e cycle'!$A$7:$D$91,2,FALSE)</f>
        <v>Alexandre &amp; Alexandra</v>
      </c>
      <c r="D8" s="14" t="str">
        <f>VLOOKUP($B8,'Équipes 2e cycle'!$A$7:$D$91,3,FALSE)</f>
        <v>Super Catapulte</v>
      </c>
      <c r="E8" s="14">
        <f>VLOOKUP($B8,'Équipes 2e cycle'!$A$7:$D$91,4,FALSE)</f>
        <v>221</v>
      </c>
      <c r="F8" s="71">
        <v>2</v>
      </c>
      <c r="G8" s="14"/>
      <c r="H8" s="14">
        <v>1</v>
      </c>
      <c r="I8" s="14"/>
      <c r="J8" s="14"/>
      <c r="K8" s="14">
        <v>4</v>
      </c>
      <c r="L8" s="14"/>
      <c r="M8" s="14">
        <v>3</v>
      </c>
      <c r="N8" s="72"/>
      <c r="O8" s="71">
        <v>2</v>
      </c>
      <c r="P8" s="14"/>
      <c r="Q8" s="14">
        <v>1</v>
      </c>
      <c r="R8" s="14"/>
      <c r="S8" s="14"/>
      <c r="T8" s="14">
        <v>4</v>
      </c>
      <c r="U8" s="14"/>
      <c r="V8" s="14">
        <v>3</v>
      </c>
      <c r="W8" s="72"/>
      <c r="X8" s="64">
        <f>(F8*10)+(G8*150)+(H8*40)+(I8*20)+(J8*250)+(K8*140)+(L8*30)+(M8*350)+(N8*240)+(O8*10)+(P8*150)+(Q8*40)+(R8*20)+(S8*250)+(T8*140)+(U8*30)+(V8*350)+(W8*240)</f>
        <v>3340</v>
      </c>
      <c r="Y8" s="15"/>
      <c r="Z8" s="16">
        <f t="shared" ref="Z8:Z39" si="0">IFERROR($X8+IF(Y8="",0,1/Y8/1000),0)+(100-$B8)/1000000</f>
        <v>3340.0001000000002</v>
      </c>
    </row>
    <row r="9" spans="1:26" ht="24" customHeight="1" x14ac:dyDescent="0.25">
      <c r="A9" s="17">
        <f>Z9</f>
        <v>1E-4</v>
      </c>
      <c r="B9" s="18">
        <f>'Équipes 2e cycle'!$A8</f>
        <v>0</v>
      </c>
      <c r="C9" s="4" t="e">
        <f>VLOOKUP($B9,'Équipes 2e cycle'!$A$8:$D$107,2,FALSE)</f>
        <v>#N/A</v>
      </c>
      <c r="D9" s="4" t="e">
        <f>VLOOKUP($B9,'Équipes 2e cycle'!$A$8:$D$107,3,FALSE)</f>
        <v>#N/A</v>
      </c>
      <c r="E9" s="4" t="e">
        <f>VLOOKUP($B9,'Équipes 2e cycle'!$A$8:$D$107,4,FALSE)</f>
        <v>#N/A</v>
      </c>
      <c r="F9" s="77"/>
      <c r="G9" s="19"/>
      <c r="H9" s="19"/>
      <c r="I9" s="19"/>
      <c r="J9" s="19"/>
      <c r="K9" s="19"/>
      <c r="L9" s="19"/>
      <c r="M9" s="19"/>
      <c r="N9" s="19"/>
      <c r="O9" s="77"/>
      <c r="P9" s="19"/>
      <c r="Q9" s="19"/>
      <c r="R9" s="19"/>
      <c r="S9" s="19"/>
      <c r="T9" s="19"/>
      <c r="U9" s="19"/>
      <c r="V9" s="19"/>
      <c r="W9" s="19"/>
      <c r="X9" s="80">
        <f>(F9*10)+(G9*150)+(H9*40)+(I9*20)+(J9*250)+(K9*140)+(L9*30)+(M9*350)+(N9*240)+(O9*10)+(P9*150)+(Q9*40)+(R9*20)+(S9*250)+(T9*140)+(U9*30)+(V9*350)+(W9*240)</f>
        <v>0</v>
      </c>
      <c r="Y9" s="20"/>
      <c r="Z9" s="21">
        <f t="shared" si="0"/>
        <v>1E-4</v>
      </c>
    </row>
    <row r="10" spans="1:26" ht="24" customHeight="1" x14ac:dyDescent="0.25">
      <c r="A10" s="17">
        <f t="shared" ref="A10:A73" si="1">Z10</f>
        <v>1E-4</v>
      </c>
      <c r="B10" s="22">
        <f>'Équipes 2e cycle'!$A9</f>
        <v>0</v>
      </c>
      <c r="C10" s="4" t="e">
        <f>VLOOKUP($B10,'Équipes 2e cycle'!$A$8:$D$107,2,FALSE)</f>
        <v>#N/A</v>
      </c>
      <c r="D10" s="4" t="e">
        <f>VLOOKUP($B10,'Équipes 2e cycle'!$A$8:$D$107,3,FALSE)</f>
        <v>#N/A</v>
      </c>
      <c r="E10" s="4" t="e">
        <f>VLOOKUP($B10,'Équipes 2e cycle'!$A$8:$D$107,4,FALSE)</f>
        <v>#N/A</v>
      </c>
      <c r="F10" s="77"/>
      <c r="G10" s="19"/>
      <c r="H10" s="19"/>
      <c r="I10" s="19"/>
      <c r="J10" s="19"/>
      <c r="K10" s="19"/>
      <c r="L10" s="19"/>
      <c r="M10" s="19"/>
      <c r="N10" s="19"/>
      <c r="O10" s="77"/>
      <c r="P10" s="19"/>
      <c r="Q10" s="19"/>
      <c r="R10" s="19"/>
      <c r="S10" s="19"/>
      <c r="T10" s="19"/>
      <c r="U10" s="19"/>
      <c r="V10" s="19"/>
      <c r="W10" s="19"/>
      <c r="X10" s="81">
        <f t="shared" ref="X10:X73" si="2">(F10*10)+(G10*150)+(H10*40)+(I10*20)+(J10*250)+(K10*140)+(L10*30)+(M10*350)+(N10*240)+(O10*10)+(P10*150)+(Q10*40)+(R10*20)+(S10*250)+(T10*140)+(U10*30)+(V10*350)+(W10*240)</f>
        <v>0</v>
      </c>
      <c r="Y10" s="20"/>
      <c r="Z10" s="23">
        <f t="shared" si="0"/>
        <v>1E-4</v>
      </c>
    </row>
    <row r="11" spans="1:26" ht="24" customHeight="1" x14ac:dyDescent="0.25">
      <c r="A11" s="17">
        <f t="shared" si="1"/>
        <v>1E-4</v>
      </c>
      <c r="B11" s="22">
        <f>'Équipes 2e cycle'!$A10</f>
        <v>0</v>
      </c>
      <c r="C11" s="4" t="e">
        <f>VLOOKUP($B11,'Équipes 2e cycle'!$A$8:$D$107,2,FALSE)</f>
        <v>#N/A</v>
      </c>
      <c r="D11" s="4" t="e">
        <f>VLOOKUP($B11,'Équipes 2e cycle'!$A$8:$D$107,3,FALSE)</f>
        <v>#N/A</v>
      </c>
      <c r="E11" s="4" t="e">
        <f>VLOOKUP($B11,'Équipes 2e cycle'!$A$8:$D$107,4,FALSE)</f>
        <v>#N/A</v>
      </c>
      <c r="F11" s="77"/>
      <c r="G11" s="19"/>
      <c r="H11" s="19"/>
      <c r="I11" s="19"/>
      <c r="J11" s="19"/>
      <c r="K11" s="19"/>
      <c r="L11" s="19"/>
      <c r="M11" s="19"/>
      <c r="N11" s="19"/>
      <c r="O11" s="77"/>
      <c r="P11" s="19"/>
      <c r="Q11" s="19"/>
      <c r="R11" s="19"/>
      <c r="S11" s="19"/>
      <c r="T11" s="19"/>
      <c r="U11" s="19"/>
      <c r="V11" s="19"/>
      <c r="W11" s="19"/>
      <c r="X11" s="81">
        <f t="shared" si="2"/>
        <v>0</v>
      </c>
      <c r="Y11" s="20"/>
      <c r="Z11" s="23">
        <f t="shared" si="0"/>
        <v>1E-4</v>
      </c>
    </row>
    <row r="12" spans="1:26" ht="24" customHeight="1" x14ac:dyDescent="0.25">
      <c r="A12" s="17">
        <f t="shared" si="1"/>
        <v>1E-4</v>
      </c>
      <c r="B12" s="22">
        <f>'Équipes 2e cycle'!$A11</f>
        <v>0</v>
      </c>
      <c r="C12" s="4" t="e">
        <f>VLOOKUP($B12,'Équipes 2e cycle'!$A$8:$D$107,2,FALSE)</f>
        <v>#N/A</v>
      </c>
      <c r="D12" s="4" t="e">
        <f>VLOOKUP($B12,'Équipes 2e cycle'!$A$8:$D$107,3,FALSE)</f>
        <v>#N/A</v>
      </c>
      <c r="E12" s="4" t="e">
        <f>VLOOKUP($B12,'Équipes 2e cycle'!$A$8:$D$107,4,FALSE)</f>
        <v>#N/A</v>
      </c>
      <c r="F12" s="77"/>
      <c r="G12" s="19"/>
      <c r="H12" s="19"/>
      <c r="I12" s="19"/>
      <c r="J12" s="19"/>
      <c r="K12" s="19"/>
      <c r="L12" s="19"/>
      <c r="M12" s="19"/>
      <c r="N12" s="19"/>
      <c r="O12" s="77"/>
      <c r="P12" s="19"/>
      <c r="Q12" s="19"/>
      <c r="R12" s="19"/>
      <c r="S12" s="19"/>
      <c r="T12" s="19"/>
      <c r="U12" s="19"/>
      <c r="V12" s="19"/>
      <c r="W12" s="19"/>
      <c r="X12" s="81">
        <f t="shared" si="2"/>
        <v>0</v>
      </c>
      <c r="Y12" s="20"/>
      <c r="Z12" s="23">
        <f t="shared" si="0"/>
        <v>1E-4</v>
      </c>
    </row>
    <row r="13" spans="1:26" ht="24" customHeight="1" x14ac:dyDescent="0.25">
      <c r="A13" s="17">
        <f t="shared" si="1"/>
        <v>1E-4</v>
      </c>
      <c r="B13" s="22">
        <f>'Équipes 2e cycle'!$A12</f>
        <v>0</v>
      </c>
      <c r="C13" s="4" t="e">
        <f>VLOOKUP($B13,'Équipes 2e cycle'!$A$8:$D$107,2,FALSE)</f>
        <v>#N/A</v>
      </c>
      <c r="D13" s="4" t="e">
        <f>VLOOKUP($B13,'Équipes 2e cycle'!$A$8:$D$107,3,FALSE)</f>
        <v>#N/A</v>
      </c>
      <c r="E13" s="4" t="e">
        <f>VLOOKUP($B13,'Équipes 2e cycle'!$A$8:$D$107,4,FALSE)</f>
        <v>#N/A</v>
      </c>
      <c r="F13" s="77"/>
      <c r="G13" s="19"/>
      <c r="H13" s="19"/>
      <c r="I13" s="19"/>
      <c r="J13" s="19"/>
      <c r="K13" s="19"/>
      <c r="L13" s="19"/>
      <c r="M13" s="19"/>
      <c r="N13" s="19"/>
      <c r="O13" s="77"/>
      <c r="P13" s="19"/>
      <c r="Q13" s="19"/>
      <c r="R13" s="19"/>
      <c r="S13" s="19"/>
      <c r="T13" s="19"/>
      <c r="U13" s="19"/>
      <c r="V13" s="19"/>
      <c r="W13" s="19"/>
      <c r="X13" s="81">
        <f t="shared" si="2"/>
        <v>0</v>
      </c>
      <c r="Y13" s="20"/>
      <c r="Z13" s="23">
        <f t="shared" si="0"/>
        <v>1E-4</v>
      </c>
    </row>
    <row r="14" spans="1:26" ht="24" customHeight="1" x14ac:dyDescent="0.25">
      <c r="A14" s="17">
        <f t="shared" si="1"/>
        <v>1E-4</v>
      </c>
      <c r="B14" s="22">
        <f>'Équipes 2e cycle'!$A13</f>
        <v>0</v>
      </c>
      <c r="C14" s="4" t="e">
        <f>VLOOKUP($B14,'Équipes 2e cycle'!$A$8:$D$107,2,FALSE)</f>
        <v>#N/A</v>
      </c>
      <c r="D14" s="4" t="e">
        <f>VLOOKUP($B14,'Équipes 2e cycle'!$A$8:$D$107,3,FALSE)</f>
        <v>#N/A</v>
      </c>
      <c r="E14" s="4" t="e">
        <f>VLOOKUP($B14,'Équipes 2e cycle'!$A$8:$D$107,4,FALSE)</f>
        <v>#N/A</v>
      </c>
      <c r="F14" s="77"/>
      <c r="G14" s="19"/>
      <c r="H14" s="19"/>
      <c r="I14" s="19"/>
      <c r="J14" s="19"/>
      <c r="K14" s="19"/>
      <c r="L14" s="19"/>
      <c r="M14" s="19"/>
      <c r="N14" s="19"/>
      <c r="O14" s="77"/>
      <c r="P14" s="19"/>
      <c r="Q14" s="19"/>
      <c r="R14" s="19"/>
      <c r="S14" s="19"/>
      <c r="T14" s="19"/>
      <c r="U14" s="19"/>
      <c r="V14" s="19"/>
      <c r="W14" s="19"/>
      <c r="X14" s="81">
        <f t="shared" si="2"/>
        <v>0</v>
      </c>
      <c r="Y14" s="20"/>
      <c r="Z14" s="23">
        <f t="shared" si="0"/>
        <v>1E-4</v>
      </c>
    </row>
    <row r="15" spans="1:26" ht="24" customHeight="1" x14ac:dyDescent="0.25">
      <c r="A15" s="17">
        <f t="shared" si="1"/>
        <v>1E-4</v>
      </c>
      <c r="B15" s="22">
        <f>'Équipes 2e cycle'!$A14</f>
        <v>0</v>
      </c>
      <c r="C15" s="4" t="e">
        <f>VLOOKUP($B15,'Équipes 2e cycle'!$A$8:$D$107,2,FALSE)</f>
        <v>#N/A</v>
      </c>
      <c r="D15" s="4" t="e">
        <f>VLOOKUP($B15,'Équipes 2e cycle'!$A$8:$D$107,3,FALSE)</f>
        <v>#N/A</v>
      </c>
      <c r="E15" s="4" t="e">
        <f>VLOOKUP($B15,'Équipes 2e cycle'!$A$8:$D$107,4,FALSE)</f>
        <v>#N/A</v>
      </c>
      <c r="F15" s="77"/>
      <c r="G15" s="19"/>
      <c r="H15" s="19"/>
      <c r="I15" s="19"/>
      <c r="J15" s="19"/>
      <c r="K15" s="19"/>
      <c r="L15" s="19"/>
      <c r="M15" s="19"/>
      <c r="N15" s="19"/>
      <c r="O15" s="77"/>
      <c r="P15" s="19"/>
      <c r="Q15" s="19"/>
      <c r="R15" s="19"/>
      <c r="S15" s="19"/>
      <c r="T15" s="19"/>
      <c r="U15" s="19"/>
      <c r="V15" s="19"/>
      <c r="W15" s="19"/>
      <c r="X15" s="81">
        <f t="shared" si="2"/>
        <v>0</v>
      </c>
      <c r="Y15" s="20"/>
      <c r="Z15" s="23">
        <f t="shared" si="0"/>
        <v>1E-4</v>
      </c>
    </row>
    <row r="16" spans="1:26" ht="24" customHeight="1" x14ac:dyDescent="0.25">
      <c r="A16" s="17">
        <f t="shared" si="1"/>
        <v>1E-4</v>
      </c>
      <c r="B16" s="22">
        <f>'Équipes 2e cycle'!$A15</f>
        <v>0</v>
      </c>
      <c r="C16" s="4" t="e">
        <f>VLOOKUP($B16,'Équipes 2e cycle'!$A$8:$D$107,2,FALSE)</f>
        <v>#N/A</v>
      </c>
      <c r="D16" s="4" t="e">
        <f>VLOOKUP($B16,'Équipes 2e cycle'!$A$8:$D$107,3,FALSE)</f>
        <v>#N/A</v>
      </c>
      <c r="E16" s="4" t="e">
        <f>VLOOKUP($B16,'Équipes 2e cycle'!$A$8:$D$107,4,FALSE)</f>
        <v>#N/A</v>
      </c>
      <c r="F16" s="77"/>
      <c r="G16" s="19"/>
      <c r="H16" s="19"/>
      <c r="I16" s="19"/>
      <c r="J16" s="19"/>
      <c r="K16" s="19"/>
      <c r="L16" s="19"/>
      <c r="M16" s="19"/>
      <c r="N16" s="19"/>
      <c r="O16" s="77"/>
      <c r="P16" s="19"/>
      <c r="Q16" s="19"/>
      <c r="R16" s="19"/>
      <c r="S16" s="19"/>
      <c r="T16" s="19"/>
      <c r="U16" s="19"/>
      <c r="V16" s="19"/>
      <c r="W16" s="19"/>
      <c r="X16" s="81">
        <f t="shared" si="2"/>
        <v>0</v>
      </c>
      <c r="Y16" s="20"/>
      <c r="Z16" s="23">
        <f t="shared" si="0"/>
        <v>1E-4</v>
      </c>
    </row>
    <row r="17" spans="1:26" ht="24" customHeight="1" x14ac:dyDescent="0.25">
      <c r="A17" s="17">
        <f t="shared" si="1"/>
        <v>1E-4</v>
      </c>
      <c r="B17" s="22">
        <f>'Équipes 2e cycle'!$A16</f>
        <v>0</v>
      </c>
      <c r="C17" s="4" t="e">
        <f>VLOOKUP($B17,'Équipes 2e cycle'!$A$8:$D$107,2,FALSE)</f>
        <v>#N/A</v>
      </c>
      <c r="D17" s="4" t="e">
        <f>VLOOKUP($B17,'Équipes 2e cycle'!$A$8:$D$107,3,FALSE)</f>
        <v>#N/A</v>
      </c>
      <c r="E17" s="4" t="e">
        <f>VLOOKUP($B17,'Équipes 2e cycle'!$A$8:$D$107,4,FALSE)</f>
        <v>#N/A</v>
      </c>
      <c r="F17" s="77"/>
      <c r="G17" s="19"/>
      <c r="H17" s="19"/>
      <c r="I17" s="19"/>
      <c r="J17" s="19"/>
      <c r="K17" s="19"/>
      <c r="L17" s="19"/>
      <c r="M17" s="19"/>
      <c r="N17" s="19"/>
      <c r="O17" s="77"/>
      <c r="P17" s="19"/>
      <c r="Q17" s="19"/>
      <c r="R17" s="19"/>
      <c r="S17" s="19"/>
      <c r="T17" s="19"/>
      <c r="U17" s="19"/>
      <c r="V17" s="19"/>
      <c r="W17" s="19"/>
      <c r="X17" s="81">
        <f t="shared" si="2"/>
        <v>0</v>
      </c>
      <c r="Y17" s="20"/>
      <c r="Z17" s="23">
        <f t="shared" si="0"/>
        <v>1E-4</v>
      </c>
    </row>
    <row r="18" spans="1:26" ht="24" customHeight="1" x14ac:dyDescent="0.25">
      <c r="A18" s="17">
        <f t="shared" si="1"/>
        <v>1E-4</v>
      </c>
      <c r="B18" s="22">
        <f>'Équipes 2e cycle'!$A17</f>
        <v>0</v>
      </c>
      <c r="C18" s="4" t="e">
        <f>VLOOKUP($B18,'Équipes 2e cycle'!$A$8:$D$107,2,FALSE)</f>
        <v>#N/A</v>
      </c>
      <c r="D18" s="4" t="e">
        <f>VLOOKUP($B18,'Équipes 2e cycle'!$A$8:$D$107,3,FALSE)</f>
        <v>#N/A</v>
      </c>
      <c r="E18" s="4" t="e">
        <f>VLOOKUP($B18,'Équipes 2e cycle'!$A$8:$D$107,4,FALSE)</f>
        <v>#N/A</v>
      </c>
      <c r="F18" s="77"/>
      <c r="G18" s="19"/>
      <c r="H18" s="19"/>
      <c r="I18" s="19"/>
      <c r="J18" s="19"/>
      <c r="K18" s="19"/>
      <c r="L18" s="19"/>
      <c r="M18" s="19"/>
      <c r="N18" s="19"/>
      <c r="O18" s="77"/>
      <c r="P18" s="19"/>
      <c r="Q18" s="19"/>
      <c r="R18" s="19"/>
      <c r="S18" s="19"/>
      <c r="T18" s="19"/>
      <c r="U18" s="19"/>
      <c r="V18" s="19"/>
      <c r="W18" s="19"/>
      <c r="X18" s="81">
        <f t="shared" si="2"/>
        <v>0</v>
      </c>
      <c r="Y18" s="20"/>
      <c r="Z18" s="23">
        <f t="shared" si="0"/>
        <v>1E-4</v>
      </c>
    </row>
    <row r="19" spans="1:26" ht="24" customHeight="1" x14ac:dyDescent="0.25">
      <c r="A19" s="17">
        <f t="shared" si="1"/>
        <v>1E-4</v>
      </c>
      <c r="B19" s="22">
        <f>'Équipes 2e cycle'!$A18</f>
        <v>0</v>
      </c>
      <c r="C19" s="4" t="e">
        <f>VLOOKUP($B19,'Équipes 2e cycle'!$A$8:$D$107,2,FALSE)</f>
        <v>#N/A</v>
      </c>
      <c r="D19" s="4" t="e">
        <f>VLOOKUP($B19,'Équipes 2e cycle'!$A$8:$D$107,3,FALSE)</f>
        <v>#N/A</v>
      </c>
      <c r="E19" s="4" t="e">
        <f>VLOOKUP($B19,'Équipes 2e cycle'!$A$8:$D$107,4,FALSE)</f>
        <v>#N/A</v>
      </c>
      <c r="F19" s="77"/>
      <c r="G19" s="19"/>
      <c r="H19" s="19"/>
      <c r="I19" s="19"/>
      <c r="J19" s="19"/>
      <c r="K19" s="19"/>
      <c r="L19" s="19"/>
      <c r="M19" s="19"/>
      <c r="N19" s="19"/>
      <c r="O19" s="77"/>
      <c r="P19" s="19"/>
      <c r="Q19" s="19"/>
      <c r="R19" s="19"/>
      <c r="S19" s="19"/>
      <c r="T19" s="19"/>
      <c r="U19" s="19"/>
      <c r="V19" s="19"/>
      <c r="W19" s="19"/>
      <c r="X19" s="81">
        <f t="shared" si="2"/>
        <v>0</v>
      </c>
      <c r="Y19" s="20"/>
      <c r="Z19" s="23">
        <f t="shared" si="0"/>
        <v>1E-4</v>
      </c>
    </row>
    <row r="20" spans="1:26" ht="24" customHeight="1" x14ac:dyDescent="0.25">
      <c r="A20" s="17">
        <f t="shared" si="1"/>
        <v>1E-4</v>
      </c>
      <c r="B20" s="22">
        <f>'Équipes 2e cycle'!$A19</f>
        <v>0</v>
      </c>
      <c r="C20" s="4" t="e">
        <f>VLOOKUP($B20,'Équipes 2e cycle'!$A$8:$D$107,2,FALSE)</f>
        <v>#N/A</v>
      </c>
      <c r="D20" s="4" t="e">
        <f>VLOOKUP($B20,'Équipes 2e cycle'!$A$8:$D$107,3,FALSE)</f>
        <v>#N/A</v>
      </c>
      <c r="E20" s="4" t="e">
        <f>VLOOKUP($B20,'Équipes 2e cycle'!$A$8:$D$107,4,FALSE)</f>
        <v>#N/A</v>
      </c>
      <c r="F20" s="77"/>
      <c r="G20" s="19"/>
      <c r="H20" s="19"/>
      <c r="I20" s="19"/>
      <c r="J20" s="19"/>
      <c r="K20" s="19"/>
      <c r="L20" s="19"/>
      <c r="M20" s="19"/>
      <c r="N20" s="19"/>
      <c r="O20" s="77"/>
      <c r="P20" s="19"/>
      <c r="Q20" s="19"/>
      <c r="R20" s="19"/>
      <c r="S20" s="19"/>
      <c r="T20" s="19"/>
      <c r="U20" s="19"/>
      <c r="V20" s="19"/>
      <c r="W20" s="19"/>
      <c r="X20" s="81">
        <f t="shared" si="2"/>
        <v>0</v>
      </c>
      <c r="Y20" s="20"/>
      <c r="Z20" s="23">
        <f t="shared" si="0"/>
        <v>1E-4</v>
      </c>
    </row>
    <row r="21" spans="1:26" ht="24" customHeight="1" x14ac:dyDescent="0.25">
      <c r="A21" s="17">
        <f t="shared" si="1"/>
        <v>1E-4</v>
      </c>
      <c r="B21" s="22">
        <f>'Équipes 2e cycle'!$A20</f>
        <v>0</v>
      </c>
      <c r="C21" s="4" t="e">
        <f>VLOOKUP($B21,'Équipes 2e cycle'!$A$8:$D$107,2,FALSE)</f>
        <v>#N/A</v>
      </c>
      <c r="D21" s="4" t="e">
        <f>VLOOKUP($B21,'Équipes 2e cycle'!$A$8:$D$107,3,FALSE)</f>
        <v>#N/A</v>
      </c>
      <c r="E21" s="4" t="e">
        <f>VLOOKUP($B21,'Équipes 2e cycle'!$A$8:$D$107,4,FALSE)</f>
        <v>#N/A</v>
      </c>
      <c r="F21" s="77"/>
      <c r="G21" s="19"/>
      <c r="H21" s="19"/>
      <c r="I21" s="19"/>
      <c r="J21" s="19"/>
      <c r="K21" s="19"/>
      <c r="L21" s="19"/>
      <c r="M21" s="19"/>
      <c r="N21" s="19"/>
      <c r="O21" s="77"/>
      <c r="P21" s="19"/>
      <c r="Q21" s="19"/>
      <c r="R21" s="19"/>
      <c r="S21" s="19"/>
      <c r="T21" s="19"/>
      <c r="U21" s="19"/>
      <c r="V21" s="19"/>
      <c r="W21" s="19"/>
      <c r="X21" s="81">
        <f t="shared" si="2"/>
        <v>0</v>
      </c>
      <c r="Y21" s="20"/>
      <c r="Z21" s="23">
        <f t="shared" si="0"/>
        <v>1E-4</v>
      </c>
    </row>
    <row r="22" spans="1:26" ht="24" customHeight="1" x14ac:dyDescent="0.25">
      <c r="A22" s="17">
        <f t="shared" si="1"/>
        <v>1E-4</v>
      </c>
      <c r="B22" s="22">
        <f>'Équipes 2e cycle'!$A21</f>
        <v>0</v>
      </c>
      <c r="C22" s="4" t="e">
        <f>VLOOKUP($B22,'Équipes 2e cycle'!$A$8:$D$107,2,FALSE)</f>
        <v>#N/A</v>
      </c>
      <c r="D22" s="4" t="e">
        <f>VLOOKUP($B22,'Équipes 2e cycle'!$A$8:$D$107,3,FALSE)</f>
        <v>#N/A</v>
      </c>
      <c r="E22" s="4" t="e">
        <f>VLOOKUP($B22,'Équipes 2e cycle'!$A$8:$D$107,4,FALSE)</f>
        <v>#N/A</v>
      </c>
      <c r="F22" s="77"/>
      <c r="G22" s="19"/>
      <c r="H22" s="19"/>
      <c r="I22" s="19"/>
      <c r="J22" s="19"/>
      <c r="K22" s="19"/>
      <c r="L22" s="19"/>
      <c r="M22" s="19"/>
      <c r="N22" s="19"/>
      <c r="O22" s="77"/>
      <c r="P22" s="19"/>
      <c r="Q22" s="19"/>
      <c r="R22" s="19"/>
      <c r="S22" s="19"/>
      <c r="T22" s="19"/>
      <c r="U22" s="19"/>
      <c r="V22" s="19"/>
      <c r="W22" s="19"/>
      <c r="X22" s="81">
        <f t="shared" si="2"/>
        <v>0</v>
      </c>
      <c r="Y22" s="20"/>
      <c r="Z22" s="23">
        <f t="shared" si="0"/>
        <v>1E-4</v>
      </c>
    </row>
    <row r="23" spans="1:26" ht="24" customHeight="1" x14ac:dyDescent="0.25">
      <c r="A23" s="17">
        <f t="shared" si="1"/>
        <v>1E-4</v>
      </c>
      <c r="B23" s="22">
        <f>'Équipes 2e cycle'!$A22</f>
        <v>0</v>
      </c>
      <c r="C23" s="4" t="e">
        <f>VLOOKUP($B23,'Équipes 2e cycle'!$A$8:$D$107,2,FALSE)</f>
        <v>#N/A</v>
      </c>
      <c r="D23" s="4" t="e">
        <f>VLOOKUP($B23,'Équipes 2e cycle'!$A$8:$D$107,3,FALSE)</f>
        <v>#N/A</v>
      </c>
      <c r="E23" s="4" t="e">
        <f>VLOOKUP($B23,'Équipes 2e cycle'!$A$8:$D$107,4,FALSE)</f>
        <v>#N/A</v>
      </c>
      <c r="F23" s="77"/>
      <c r="G23" s="19"/>
      <c r="H23" s="19"/>
      <c r="I23" s="19"/>
      <c r="J23" s="19"/>
      <c r="K23" s="19"/>
      <c r="L23" s="19"/>
      <c r="M23" s="19"/>
      <c r="N23" s="19"/>
      <c r="O23" s="77"/>
      <c r="P23" s="19"/>
      <c r="Q23" s="19"/>
      <c r="R23" s="19"/>
      <c r="S23" s="19"/>
      <c r="T23" s="19"/>
      <c r="U23" s="19"/>
      <c r="V23" s="19"/>
      <c r="W23" s="19"/>
      <c r="X23" s="81">
        <f t="shared" si="2"/>
        <v>0</v>
      </c>
      <c r="Y23" s="20"/>
      <c r="Z23" s="23">
        <f t="shared" si="0"/>
        <v>1E-4</v>
      </c>
    </row>
    <row r="24" spans="1:26" ht="24" customHeight="1" x14ac:dyDescent="0.25">
      <c r="A24" s="17">
        <f t="shared" si="1"/>
        <v>1E-4</v>
      </c>
      <c r="B24" s="22">
        <f>'Équipes 2e cycle'!$A23</f>
        <v>0</v>
      </c>
      <c r="C24" s="4" t="e">
        <f>VLOOKUP($B24,'Équipes 2e cycle'!$A$8:$D$107,2,FALSE)</f>
        <v>#N/A</v>
      </c>
      <c r="D24" s="4" t="e">
        <f>VLOOKUP($B24,'Équipes 2e cycle'!$A$8:$D$107,3,FALSE)</f>
        <v>#N/A</v>
      </c>
      <c r="E24" s="4" t="e">
        <f>VLOOKUP($B24,'Équipes 2e cycle'!$A$8:$D$107,4,FALSE)</f>
        <v>#N/A</v>
      </c>
      <c r="F24" s="77"/>
      <c r="G24" s="19"/>
      <c r="H24" s="19"/>
      <c r="I24" s="19"/>
      <c r="J24" s="19"/>
      <c r="K24" s="19"/>
      <c r="L24" s="19"/>
      <c r="M24" s="19"/>
      <c r="N24" s="19"/>
      <c r="O24" s="77"/>
      <c r="P24" s="19"/>
      <c r="Q24" s="19"/>
      <c r="R24" s="19"/>
      <c r="S24" s="19"/>
      <c r="T24" s="19"/>
      <c r="U24" s="19"/>
      <c r="V24" s="19"/>
      <c r="W24" s="19"/>
      <c r="X24" s="81">
        <f t="shared" si="2"/>
        <v>0</v>
      </c>
      <c r="Y24" s="20"/>
      <c r="Z24" s="23">
        <f t="shared" si="0"/>
        <v>1E-4</v>
      </c>
    </row>
    <row r="25" spans="1:26" ht="24" customHeight="1" x14ac:dyDescent="0.25">
      <c r="A25" s="17">
        <f t="shared" si="1"/>
        <v>1E-4</v>
      </c>
      <c r="B25" s="22">
        <f>'Équipes 2e cycle'!$A24</f>
        <v>0</v>
      </c>
      <c r="C25" s="4" t="e">
        <f>VLOOKUP($B25,'Équipes 2e cycle'!$A$8:$D$107,2,FALSE)</f>
        <v>#N/A</v>
      </c>
      <c r="D25" s="4" t="e">
        <f>VLOOKUP($B25,'Équipes 2e cycle'!$A$8:$D$107,3,FALSE)</f>
        <v>#N/A</v>
      </c>
      <c r="E25" s="4" t="e">
        <f>VLOOKUP($B25,'Équipes 2e cycle'!$A$8:$D$107,4,FALSE)</f>
        <v>#N/A</v>
      </c>
      <c r="F25" s="77"/>
      <c r="G25" s="19"/>
      <c r="H25" s="19"/>
      <c r="I25" s="19"/>
      <c r="J25" s="19"/>
      <c r="K25" s="19"/>
      <c r="L25" s="19"/>
      <c r="M25" s="19"/>
      <c r="N25" s="19"/>
      <c r="O25" s="77"/>
      <c r="P25" s="19"/>
      <c r="Q25" s="19"/>
      <c r="R25" s="19"/>
      <c r="S25" s="19"/>
      <c r="T25" s="19"/>
      <c r="U25" s="19"/>
      <c r="V25" s="19"/>
      <c r="W25" s="19"/>
      <c r="X25" s="81">
        <f t="shared" si="2"/>
        <v>0</v>
      </c>
      <c r="Y25" s="20"/>
      <c r="Z25" s="23">
        <f t="shared" si="0"/>
        <v>1E-4</v>
      </c>
    </row>
    <row r="26" spans="1:26" ht="24" customHeight="1" x14ac:dyDescent="0.25">
      <c r="A26" s="17">
        <f t="shared" si="1"/>
        <v>1E-4</v>
      </c>
      <c r="B26" s="22">
        <f>'Équipes 2e cycle'!$A25</f>
        <v>0</v>
      </c>
      <c r="C26" s="4" t="e">
        <f>VLOOKUP($B26,'Équipes 2e cycle'!$A$8:$D$107,2,FALSE)</f>
        <v>#N/A</v>
      </c>
      <c r="D26" s="4" t="e">
        <f>VLOOKUP($B26,'Équipes 2e cycle'!$A$8:$D$107,3,FALSE)</f>
        <v>#N/A</v>
      </c>
      <c r="E26" s="4" t="e">
        <f>VLOOKUP($B26,'Équipes 2e cycle'!$A$8:$D$107,4,FALSE)</f>
        <v>#N/A</v>
      </c>
      <c r="F26" s="77"/>
      <c r="G26" s="19"/>
      <c r="H26" s="19"/>
      <c r="I26" s="19"/>
      <c r="J26" s="19"/>
      <c r="K26" s="19"/>
      <c r="L26" s="19"/>
      <c r="M26" s="19"/>
      <c r="N26" s="19"/>
      <c r="O26" s="77"/>
      <c r="P26" s="19"/>
      <c r="Q26" s="19"/>
      <c r="R26" s="19"/>
      <c r="S26" s="19"/>
      <c r="T26" s="19"/>
      <c r="U26" s="19"/>
      <c r="V26" s="19"/>
      <c r="W26" s="19"/>
      <c r="X26" s="81">
        <f t="shared" si="2"/>
        <v>0</v>
      </c>
      <c r="Y26" s="20"/>
      <c r="Z26" s="23">
        <f t="shared" si="0"/>
        <v>1E-4</v>
      </c>
    </row>
    <row r="27" spans="1:26" ht="24" customHeight="1" x14ac:dyDescent="0.25">
      <c r="A27" s="17">
        <f t="shared" si="1"/>
        <v>1E-4</v>
      </c>
      <c r="B27" s="22">
        <f>'Équipes 2e cycle'!$A26</f>
        <v>0</v>
      </c>
      <c r="C27" s="4" t="e">
        <f>VLOOKUP($B27,'Équipes 2e cycle'!$A$8:$D$107,2,FALSE)</f>
        <v>#N/A</v>
      </c>
      <c r="D27" s="4" t="e">
        <f>VLOOKUP($B27,'Équipes 2e cycle'!$A$8:$D$107,3,FALSE)</f>
        <v>#N/A</v>
      </c>
      <c r="E27" s="4" t="e">
        <f>VLOOKUP($B27,'Équipes 2e cycle'!$A$8:$D$107,4,FALSE)</f>
        <v>#N/A</v>
      </c>
      <c r="F27" s="77"/>
      <c r="G27" s="19"/>
      <c r="H27" s="19"/>
      <c r="I27" s="19"/>
      <c r="J27" s="19"/>
      <c r="K27" s="19"/>
      <c r="L27" s="19"/>
      <c r="M27" s="19"/>
      <c r="N27" s="19"/>
      <c r="O27" s="77"/>
      <c r="P27" s="19"/>
      <c r="Q27" s="19"/>
      <c r="R27" s="19"/>
      <c r="S27" s="19"/>
      <c r="T27" s="19"/>
      <c r="U27" s="19"/>
      <c r="V27" s="19"/>
      <c r="W27" s="19"/>
      <c r="X27" s="81">
        <f t="shared" si="2"/>
        <v>0</v>
      </c>
      <c r="Y27" s="20"/>
      <c r="Z27" s="23">
        <f t="shared" si="0"/>
        <v>1E-4</v>
      </c>
    </row>
    <row r="28" spans="1:26" ht="24" customHeight="1" x14ac:dyDescent="0.25">
      <c r="A28" s="17">
        <f t="shared" si="1"/>
        <v>1E-4</v>
      </c>
      <c r="B28" s="22">
        <f>'Équipes 2e cycle'!$A27</f>
        <v>0</v>
      </c>
      <c r="C28" s="4" t="e">
        <f>VLOOKUP($B28,'Équipes 2e cycle'!$A$8:$D$107,2,FALSE)</f>
        <v>#N/A</v>
      </c>
      <c r="D28" s="4" t="e">
        <f>VLOOKUP($B28,'Équipes 2e cycle'!$A$8:$D$107,3,FALSE)</f>
        <v>#N/A</v>
      </c>
      <c r="E28" s="4" t="e">
        <f>VLOOKUP($B28,'Équipes 2e cycle'!$A$8:$D$107,4,FALSE)</f>
        <v>#N/A</v>
      </c>
      <c r="F28" s="77"/>
      <c r="G28" s="19"/>
      <c r="H28" s="19"/>
      <c r="I28" s="19"/>
      <c r="J28" s="19"/>
      <c r="K28" s="19"/>
      <c r="L28" s="19"/>
      <c r="M28" s="19"/>
      <c r="N28" s="19"/>
      <c r="O28" s="77"/>
      <c r="P28" s="19"/>
      <c r="Q28" s="19"/>
      <c r="R28" s="19"/>
      <c r="S28" s="19"/>
      <c r="T28" s="19"/>
      <c r="U28" s="19"/>
      <c r="V28" s="19"/>
      <c r="W28" s="19"/>
      <c r="X28" s="81">
        <f t="shared" si="2"/>
        <v>0</v>
      </c>
      <c r="Y28" s="20"/>
      <c r="Z28" s="23">
        <f t="shared" si="0"/>
        <v>1E-4</v>
      </c>
    </row>
    <row r="29" spans="1:26" ht="24" customHeight="1" x14ac:dyDescent="0.25">
      <c r="A29" s="17">
        <f t="shared" si="1"/>
        <v>1E-4</v>
      </c>
      <c r="B29" s="22">
        <f>'Équipes 2e cycle'!$A28</f>
        <v>0</v>
      </c>
      <c r="C29" s="4" t="e">
        <f>VLOOKUP($B29,'Équipes 2e cycle'!$A$8:$D$107,2,FALSE)</f>
        <v>#N/A</v>
      </c>
      <c r="D29" s="4" t="e">
        <f>VLOOKUP($B29,'Équipes 2e cycle'!$A$8:$D$107,3,FALSE)</f>
        <v>#N/A</v>
      </c>
      <c r="E29" s="4" t="e">
        <f>VLOOKUP($B29,'Équipes 2e cycle'!$A$8:$D$107,4,FALSE)</f>
        <v>#N/A</v>
      </c>
      <c r="F29" s="77"/>
      <c r="G29" s="19"/>
      <c r="H29" s="19"/>
      <c r="I29" s="19"/>
      <c r="J29" s="19"/>
      <c r="K29" s="19"/>
      <c r="L29" s="19"/>
      <c r="M29" s="19"/>
      <c r="N29" s="19"/>
      <c r="O29" s="77"/>
      <c r="P29" s="19"/>
      <c r="Q29" s="19"/>
      <c r="R29" s="19"/>
      <c r="S29" s="19"/>
      <c r="T29" s="19"/>
      <c r="U29" s="19"/>
      <c r="V29" s="19"/>
      <c r="W29" s="19"/>
      <c r="X29" s="81">
        <f t="shared" si="2"/>
        <v>0</v>
      </c>
      <c r="Y29" s="20"/>
      <c r="Z29" s="23">
        <f t="shared" si="0"/>
        <v>1E-4</v>
      </c>
    </row>
    <row r="30" spans="1:26" ht="24" customHeight="1" x14ac:dyDescent="0.25">
      <c r="A30" s="17">
        <f t="shared" si="1"/>
        <v>1E-4</v>
      </c>
      <c r="B30" s="22">
        <f>'Équipes 2e cycle'!$A29</f>
        <v>0</v>
      </c>
      <c r="C30" s="4" t="e">
        <f>VLOOKUP($B30,'Équipes 2e cycle'!$A$8:$D$107,2,FALSE)</f>
        <v>#N/A</v>
      </c>
      <c r="D30" s="4" t="e">
        <f>VLOOKUP($B30,'Équipes 2e cycle'!$A$8:$D$107,3,FALSE)</f>
        <v>#N/A</v>
      </c>
      <c r="E30" s="4" t="e">
        <f>VLOOKUP($B30,'Équipes 2e cycle'!$A$8:$D$107,4,FALSE)</f>
        <v>#N/A</v>
      </c>
      <c r="F30" s="77"/>
      <c r="G30" s="19"/>
      <c r="H30" s="19"/>
      <c r="I30" s="19"/>
      <c r="J30" s="19"/>
      <c r="K30" s="19"/>
      <c r="L30" s="19"/>
      <c r="M30" s="19"/>
      <c r="N30" s="19"/>
      <c r="O30" s="77"/>
      <c r="P30" s="19"/>
      <c r="Q30" s="19"/>
      <c r="R30" s="19"/>
      <c r="S30" s="19"/>
      <c r="T30" s="19"/>
      <c r="U30" s="19"/>
      <c r="V30" s="19"/>
      <c r="W30" s="19"/>
      <c r="X30" s="81">
        <f t="shared" si="2"/>
        <v>0</v>
      </c>
      <c r="Y30" s="20"/>
      <c r="Z30" s="23">
        <f t="shared" si="0"/>
        <v>1E-4</v>
      </c>
    </row>
    <row r="31" spans="1:26" ht="24" customHeight="1" x14ac:dyDescent="0.25">
      <c r="A31" s="17">
        <f t="shared" si="1"/>
        <v>1E-4</v>
      </c>
      <c r="B31" s="22">
        <f>'Équipes 2e cycle'!$A30</f>
        <v>0</v>
      </c>
      <c r="C31" s="4" t="e">
        <f>VLOOKUP($B31,'Équipes 2e cycle'!$A$8:$D$107,2,FALSE)</f>
        <v>#N/A</v>
      </c>
      <c r="D31" s="4" t="e">
        <f>VLOOKUP($B31,'Équipes 2e cycle'!$A$8:$D$107,3,FALSE)</f>
        <v>#N/A</v>
      </c>
      <c r="E31" s="4" t="e">
        <f>VLOOKUP($B31,'Équipes 2e cycle'!$A$8:$D$107,4,FALSE)</f>
        <v>#N/A</v>
      </c>
      <c r="F31" s="77"/>
      <c r="G31" s="19"/>
      <c r="H31" s="19"/>
      <c r="I31" s="19"/>
      <c r="J31" s="19"/>
      <c r="K31" s="19"/>
      <c r="L31" s="19"/>
      <c r="M31" s="19"/>
      <c r="N31" s="19"/>
      <c r="O31" s="77"/>
      <c r="P31" s="19"/>
      <c r="Q31" s="19"/>
      <c r="R31" s="19"/>
      <c r="S31" s="19"/>
      <c r="T31" s="19"/>
      <c r="U31" s="19"/>
      <c r="V31" s="19"/>
      <c r="W31" s="19"/>
      <c r="X31" s="81">
        <f t="shared" si="2"/>
        <v>0</v>
      </c>
      <c r="Y31" s="20"/>
      <c r="Z31" s="23">
        <f t="shared" si="0"/>
        <v>1E-4</v>
      </c>
    </row>
    <row r="32" spans="1:26" ht="24" customHeight="1" x14ac:dyDescent="0.25">
      <c r="A32" s="17">
        <f t="shared" si="1"/>
        <v>1E-4</v>
      </c>
      <c r="B32" s="22">
        <f>'Équipes 2e cycle'!$A31</f>
        <v>0</v>
      </c>
      <c r="C32" s="4" t="e">
        <f>VLOOKUP($B32,'Équipes 2e cycle'!$A$8:$D$107,2,FALSE)</f>
        <v>#N/A</v>
      </c>
      <c r="D32" s="4" t="e">
        <f>VLOOKUP($B32,'Équipes 2e cycle'!$A$8:$D$107,3,FALSE)</f>
        <v>#N/A</v>
      </c>
      <c r="E32" s="4" t="e">
        <f>VLOOKUP($B32,'Équipes 2e cycle'!$A$8:$D$107,4,FALSE)</f>
        <v>#N/A</v>
      </c>
      <c r="F32" s="77"/>
      <c r="G32" s="19"/>
      <c r="H32" s="19"/>
      <c r="I32" s="19"/>
      <c r="J32" s="19"/>
      <c r="K32" s="19"/>
      <c r="L32" s="19"/>
      <c r="M32" s="19"/>
      <c r="N32" s="19"/>
      <c r="O32" s="77"/>
      <c r="P32" s="19"/>
      <c r="Q32" s="19"/>
      <c r="R32" s="19"/>
      <c r="S32" s="19"/>
      <c r="T32" s="19"/>
      <c r="U32" s="19"/>
      <c r="V32" s="19"/>
      <c r="W32" s="19"/>
      <c r="X32" s="81">
        <f t="shared" si="2"/>
        <v>0</v>
      </c>
      <c r="Y32" s="20"/>
      <c r="Z32" s="23">
        <f t="shared" si="0"/>
        <v>1E-4</v>
      </c>
    </row>
    <row r="33" spans="1:26" ht="24" customHeight="1" x14ac:dyDescent="0.25">
      <c r="A33" s="17">
        <f t="shared" si="1"/>
        <v>1E-4</v>
      </c>
      <c r="B33" s="22">
        <f>'Équipes 2e cycle'!$A32</f>
        <v>0</v>
      </c>
      <c r="C33" s="4" t="e">
        <f>VLOOKUP($B33,'Équipes 2e cycle'!$A$8:$D$107,2,FALSE)</f>
        <v>#N/A</v>
      </c>
      <c r="D33" s="4" t="e">
        <f>VLOOKUP($B33,'Équipes 2e cycle'!$A$8:$D$107,3,FALSE)</f>
        <v>#N/A</v>
      </c>
      <c r="E33" s="4" t="e">
        <f>VLOOKUP($B33,'Équipes 2e cycle'!$A$8:$D$107,4,FALSE)</f>
        <v>#N/A</v>
      </c>
      <c r="F33" s="77"/>
      <c r="G33" s="19"/>
      <c r="H33" s="19"/>
      <c r="I33" s="19"/>
      <c r="J33" s="19"/>
      <c r="K33" s="19"/>
      <c r="L33" s="19"/>
      <c r="M33" s="19"/>
      <c r="N33" s="19"/>
      <c r="O33" s="77"/>
      <c r="P33" s="19"/>
      <c r="Q33" s="19"/>
      <c r="R33" s="19"/>
      <c r="S33" s="19"/>
      <c r="T33" s="19"/>
      <c r="U33" s="19"/>
      <c r="V33" s="19"/>
      <c r="W33" s="19"/>
      <c r="X33" s="81">
        <f t="shared" si="2"/>
        <v>0</v>
      </c>
      <c r="Y33" s="20"/>
      <c r="Z33" s="23">
        <f t="shared" si="0"/>
        <v>1E-4</v>
      </c>
    </row>
    <row r="34" spans="1:26" ht="24" customHeight="1" x14ac:dyDescent="0.25">
      <c r="A34" s="17">
        <f t="shared" si="1"/>
        <v>1E-4</v>
      </c>
      <c r="B34" s="22">
        <f>'Équipes 2e cycle'!$A33</f>
        <v>0</v>
      </c>
      <c r="C34" s="4" t="e">
        <f>VLOOKUP($B34,'Équipes 2e cycle'!$A$8:$D$107,2,FALSE)</f>
        <v>#N/A</v>
      </c>
      <c r="D34" s="4" t="e">
        <f>VLOOKUP($B34,'Équipes 2e cycle'!$A$8:$D$107,3,FALSE)</f>
        <v>#N/A</v>
      </c>
      <c r="E34" s="4" t="e">
        <f>VLOOKUP($B34,'Équipes 2e cycle'!$A$8:$D$107,4,FALSE)</f>
        <v>#N/A</v>
      </c>
      <c r="F34" s="77"/>
      <c r="G34" s="19"/>
      <c r="H34" s="19"/>
      <c r="I34" s="19"/>
      <c r="J34" s="19"/>
      <c r="K34" s="19"/>
      <c r="L34" s="19"/>
      <c r="M34" s="19"/>
      <c r="N34" s="19"/>
      <c r="O34" s="77"/>
      <c r="P34" s="19"/>
      <c r="Q34" s="19"/>
      <c r="R34" s="19"/>
      <c r="S34" s="19"/>
      <c r="T34" s="19"/>
      <c r="U34" s="19"/>
      <c r="V34" s="19"/>
      <c r="W34" s="19"/>
      <c r="X34" s="81">
        <f t="shared" si="2"/>
        <v>0</v>
      </c>
      <c r="Y34" s="20"/>
      <c r="Z34" s="23">
        <f t="shared" si="0"/>
        <v>1E-4</v>
      </c>
    </row>
    <row r="35" spans="1:26" ht="24" customHeight="1" x14ac:dyDescent="0.25">
      <c r="A35" s="17">
        <f t="shared" si="1"/>
        <v>1E-4</v>
      </c>
      <c r="B35" s="22">
        <f>'Équipes 2e cycle'!$A34</f>
        <v>0</v>
      </c>
      <c r="C35" s="4" t="e">
        <f>VLOOKUP($B35,'Équipes 2e cycle'!$A$8:$D$107,2,FALSE)</f>
        <v>#N/A</v>
      </c>
      <c r="D35" s="4" t="e">
        <f>VLOOKUP($B35,'Équipes 2e cycle'!$A$8:$D$107,3,FALSE)</f>
        <v>#N/A</v>
      </c>
      <c r="E35" s="4" t="e">
        <f>VLOOKUP($B35,'Équipes 2e cycle'!$A$8:$D$107,4,FALSE)</f>
        <v>#N/A</v>
      </c>
      <c r="F35" s="77"/>
      <c r="G35" s="19"/>
      <c r="H35" s="19"/>
      <c r="I35" s="19"/>
      <c r="J35" s="19"/>
      <c r="K35" s="19"/>
      <c r="L35" s="19"/>
      <c r="M35" s="19"/>
      <c r="N35" s="19"/>
      <c r="O35" s="77"/>
      <c r="P35" s="19"/>
      <c r="Q35" s="19"/>
      <c r="R35" s="19"/>
      <c r="S35" s="19"/>
      <c r="T35" s="19"/>
      <c r="U35" s="19"/>
      <c r="V35" s="19"/>
      <c r="W35" s="19"/>
      <c r="X35" s="81">
        <f t="shared" si="2"/>
        <v>0</v>
      </c>
      <c r="Y35" s="20"/>
      <c r="Z35" s="23">
        <f t="shared" si="0"/>
        <v>1E-4</v>
      </c>
    </row>
    <row r="36" spans="1:26" ht="24" customHeight="1" x14ac:dyDescent="0.25">
      <c r="A36" s="17">
        <f t="shared" si="1"/>
        <v>1E-4</v>
      </c>
      <c r="B36" s="22">
        <f>'Équipes 2e cycle'!$A35</f>
        <v>0</v>
      </c>
      <c r="C36" s="4" t="e">
        <f>VLOOKUP($B36,'Équipes 2e cycle'!$A$8:$D$107,2,FALSE)</f>
        <v>#N/A</v>
      </c>
      <c r="D36" s="4" t="e">
        <f>VLOOKUP($B36,'Équipes 2e cycle'!$A$8:$D$107,3,FALSE)</f>
        <v>#N/A</v>
      </c>
      <c r="E36" s="4" t="e">
        <f>VLOOKUP($B36,'Équipes 2e cycle'!$A$8:$D$107,4,FALSE)</f>
        <v>#N/A</v>
      </c>
      <c r="F36" s="77"/>
      <c r="G36" s="19"/>
      <c r="H36" s="19"/>
      <c r="I36" s="19"/>
      <c r="J36" s="19"/>
      <c r="K36" s="19"/>
      <c r="L36" s="19"/>
      <c r="M36" s="19"/>
      <c r="N36" s="19"/>
      <c r="O36" s="77"/>
      <c r="P36" s="19"/>
      <c r="Q36" s="19"/>
      <c r="R36" s="19"/>
      <c r="S36" s="19"/>
      <c r="T36" s="19"/>
      <c r="U36" s="19"/>
      <c r="V36" s="19"/>
      <c r="W36" s="19"/>
      <c r="X36" s="81">
        <f t="shared" si="2"/>
        <v>0</v>
      </c>
      <c r="Y36" s="20"/>
      <c r="Z36" s="23">
        <f t="shared" si="0"/>
        <v>1E-4</v>
      </c>
    </row>
    <row r="37" spans="1:26" ht="24" customHeight="1" x14ac:dyDescent="0.25">
      <c r="A37" s="17">
        <f t="shared" si="1"/>
        <v>1E-4</v>
      </c>
      <c r="B37" s="22">
        <f>'Équipes 2e cycle'!$A36</f>
        <v>0</v>
      </c>
      <c r="C37" s="4" t="e">
        <f>VLOOKUP($B37,'Équipes 2e cycle'!$A$8:$D$107,2,FALSE)</f>
        <v>#N/A</v>
      </c>
      <c r="D37" s="4" t="e">
        <f>VLOOKUP($B37,'Équipes 2e cycle'!$A$8:$D$107,3,FALSE)</f>
        <v>#N/A</v>
      </c>
      <c r="E37" s="4" t="e">
        <f>VLOOKUP($B37,'Équipes 2e cycle'!$A$8:$D$107,4,FALSE)</f>
        <v>#N/A</v>
      </c>
      <c r="F37" s="77"/>
      <c r="G37" s="19"/>
      <c r="H37" s="19"/>
      <c r="I37" s="19"/>
      <c r="J37" s="19"/>
      <c r="K37" s="19"/>
      <c r="L37" s="19"/>
      <c r="M37" s="19"/>
      <c r="N37" s="19"/>
      <c r="O37" s="77"/>
      <c r="P37" s="19"/>
      <c r="Q37" s="19"/>
      <c r="R37" s="19"/>
      <c r="S37" s="19"/>
      <c r="T37" s="19"/>
      <c r="U37" s="19"/>
      <c r="V37" s="19"/>
      <c r="W37" s="19"/>
      <c r="X37" s="81">
        <f t="shared" si="2"/>
        <v>0</v>
      </c>
      <c r="Y37" s="20"/>
      <c r="Z37" s="23">
        <f t="shared" si="0"/>
        <v>1E-4</v>
      </c>
    </row>
    <row r="38" spans="1:26" ht="24.75" customHeight="1" x14ac:dyDescent="0.25">
      <c r="A38" s="17">
        <f t="shared" si="1"/>
        <v>1E-4</v>
      </c>
      <c r="B38" s="22">
        <f>'Équipes 2e cycle'!$A37</f>
        <v>0</v>
      </c>
      <c r="C38" s="4" t="e">
        <f>VLOOKUP($B38,'Équipes 2e cycle'!$A$8:$D$107,2,FALSE)</f>
        <v>#N/A</v>
      </c>
      <c r="D38" s="4" t="e">
        <f>VLOOKUP($B38,'Équipes 2e cycle'!$A$8:$D$107,3,FALSE)</f>
        <v>#N/A</v>
      </c>
      <c r="E38" s="4" t="e">
        <f>VLOOKUP($B38,'Équipes 2e cycle'!$A$8:$D$107,4,FALSE)</f>
        <v>#N/A</v>
      </c>
      <c r="F38" s="77"/>
      <c r="G38" s="19"/>
      <c r="H38" s="19"/>
      <c r="I38" s="19"/>
      <c r="J38" s="19"/>
      <c r="K38" s="19"/>
      <c r="L38" s="19"/>
      <c r="M38" s="19"/>
      <c r="N38" s="19"/>
      <c r="O38" s="77"/>
      <c r="P38" s="19"/>
      <c r="Q38" s="19"/>
      <c r="R38" s="19"/>
      <c r="S38" s="19"/>
      <c r="T38" s="19"/>
      <c r="U38" s="19"/>
      <c r="V38" s="19"/>
      <c r="W38" s="19"/>
      <c r="X38" s="81">
        <f t="shared" si="2"/>
        <v>0</v>
      </c>
      <c r="Y38" s="20"/>
      <c r="Z38" s="23">
        <f t="shared" si="0"/>
        <v>1E-4</v>
      </c>
    </row>
    <row r="39" spans="1:26" ht="24.75" customHeight="1" x14ac:dyDescent="0.25">
      <c r="A39" s="17">
        <f t="shared" si="1"/>
        <v>1E-4</v>
      </c>
      <c r="B39" s="22">
        <f>'Équipes 2e cycle'!$A38</f>
        <v>0</v>
      </c>
      <c r="C39" s="4" t="e">
        <f>VLOOKUP($B39,'Équipes 2e cycle'!$A$8:$D$107,2,FALSE)</f>
        <v>#N/A</v>
      </c>
      <c r="D39" s="4" t="e">
        <f>VLOOKUP($B39,'Équipes 2e cycle'!$A$8:$D$107,3,FALSE)</f>
        <v>#N/A</v>
      </c>
      <c r="E39" s="4" t="e">
        <f>VLOOKUP($B39,'Équipes 2e cycle'!$A$8:$D$107,4,FALSE)</f>
        <v>#N/A</v>
      </c>
      <c r="F39" s="77"/>
      <c r="G39" s="19"/>
      <c r="H39" s="19"/>
      <c r="I39" s="19"/>
      <c r="J39" s="19"/>
      <c r="K39" s="19"/>
      <c r="L39" s="19"/>
      <c r="M39" s="19"/>
      <c r="N39" s="19"/>
      <c r="O39" s="77"/>
      <c r="P39" s="19"/>
      <c r="Q39" s="19"/>
      <c r="R39" s="19"/>
      <c r="S39" s="19"/>
      <c r="T39" s="19"/>
      <c r="U39" s="19"/>
      <c r="V39" s="19"/>
      <c r="W39" s="19"/>
      <c r="X39" s="81">
        <f t="shared" si="2"/>
        <v>0</v>
      </c>
      <c r="Y39" s="24"/>
      <c r="Z39" s="23">
        <f t="shared" si="0"/>
        <v>1E-4</v>
      </c>
    </row>
    <row r="40" spans="1:26" ht="24.75" customHeight="1" x14ac:dyDescent="0.25">
      <c r="A40" s="17">
        <f t="shared" si="1"/>
        <v>1E-4</v>
      </c>
      <c r="B40" s="22">
        <f>'Équipes 2e cycle'!$A39</f>
        <v>0</v>
      </c>
      <c r="C40" s="4" t="e">
        <f>VLOOKUP($B40,'Équipes 2e cycle'!$A$8:$D$107,2,FALSE)</f>
        <v>#N/A</v>
      </c>
      <c r="D40" s="4" t="e">
        <f>VLOOKUP($B40,'Équipes 2e cycle'!$A$8:$D$107,3,FALSE)</f>
        <v>#N/A</v>
      </c>
      <c r="E40" s="4" t="e">
        <f>VLOOKUP($B40,'Équipes 2e cycle'!$A$8:$D$107,4,FALSE)</f>
        <v>#N/A</v>
      </c>
      <c r="F40" s="77"/>
      <c r="G40" s="19"/>
      <c r="H40" s="19"/>
      <c r="I40" s="19"/>
      <c r="J40" s="19"/>
      <c r="K40" s="19"/>
      <c r="L40" s="19"/>
      <c r="M40" s="19"/>
      <c r="N40" s="19"/>
      <c r="O40" s="77"/>
      <c r="P40" s="19"/>
      <c r="Q40" s="19"/>
      <c r="R40" s="19"/>
      <c r="S40" s="19"/>
      <c r="T40" s="19"/>
      <c r="U40" s="19"/>
      <c r="V40" s="19"/>
      <c r="W40" s="19"/>
      <c r="X40" s="81">
        <f t="shared" si="2"/>
        <v>0</v>
      </c>
      <c r="Y40" s="24"/>
      <c r="Z40" s="23">
        <f t="shared" ref="Z40:Z71" si="3">IFERROR($X40+IF(Y40="",0,1/Y40/1000),0)+(100-$B40)/1000000</f>
        <v>1E-4</v>
      </c>
    </row>
    <row r="41" spans="1:26" ht="24.75" customHeight="1" x14ac:dyDescent="0.25">
      <c r="A41" s="17">
        <f t="shared" si="1"/>
        <v>1E-4</v>
      </c>
      <c r="B41" s="22">
        <f>'Équipes 2e cycle'!$A40</f>
        <v>0</v>
      </c>
      <c r="C41" s="4" t="e">
        <f>VLOOKUP($B41,'Équipes 2e cycle'!$A$8:$D$107,2,FALSE)</f>
        <v>#N/A</v>
      </c>
      <c r="D41" s="4" t="e">
        <f>VLOOKUP($B41,'Équipes 2e cycle'!$A$8:$D$107,3,FALSE)</f>
        <v>#N/A</v>
      </c>
      <c r="E41" s="4" t="e">
        <f>VLOOKUP($B41,'Équipes 2e cycle'!$A$8:$D$107,4,FALSE)</f>
        <v>#N/A</v>
      </c>
      <c r="F41" s="77"/>
      <c r="G41" s="19"/>
      <c r="H41" s="19"/>
      <c r="I41" s="19"/>
      <c r="J41" s="19"/>
      <c r="K41" s="19"/>
      <c r="L41" s="19"/>
      <c r="M41" s="19"/>
      <c r="N41" s="19"/>
      <c r="O41" s="77"/>
      <c r="P41" s="19"/>
      <c r="Q41" s="19"/>
      <c r="R41" s="19"/>
      <c r="S41" s="19"/>
      <c r="T41" s="19"/>
      <c r="U41" s="19"/>
      <c r="V41" s="19"/>
      <c r="W41" s="19"/>
      <c r="X41" s="81">
        <f t="shared" si="2"/>
        <v>0</v>
      </c>
      <c r="Y41" s="24"/>
      <c r="Z41" s="23">
        <f t="shared" si="3"/>
        <v>1E-4</v>
      </c>
    </row>
    <row r="42" spans="1:26" ht="24.75" customHeight="1" x14ac:dyDescent="0.25">
      <c r="A42" s="17">
        <f t="shared" si="1"/>
        <v>1E-4</v>
      </c>
      <c r="B42" s="22">
        <f>'Équipes 2e cycle'!$A41</f>
        <v>0</v>
      </c>
      <c r="C42" s="4" t="e">
        <f>VLOOKUP($B42,'Équipes 2e cycle'!$A$8:$D$107,2,FALSE)</f>
        <v>#N/A</v>
      </c>
      <c r="D42" s="4" t="e">
        <f>VLOOKUP($B42,'Équipes 2e cycle'!$A$8:$D$107,3,FALSE)</f>
        <v>#N/A</v>
      </c>
      <c r="E42" s="4" t="e">
        <f>VLOOKUP($B42,'Équipes 2e cycle'!$A$8:$D$107,4,FALSE)</f>
        <v>#N/A</v>
      </c>
      <c r="F42" s="77"/>
      <c r="G42" s="19"/>
      <c r="H42" s="19"/>
      <c r="I42" s="19"/>
      <c r="J42" s="19"/>
      <c r="K42" s="19"/>
      <c r="L42" s="19"/>
      <c r="M42" s="19"/>
      <c r="N42" s="19"/>
      <c r="O42" s="77"/>
      <c r="P42" s="19"/>
      <c r="Q42" s="19"/>
      <c r="R42" s="19"/>
      <c r="S42" s="19"/>
      <c r="T42" s="19"/>
      <c r="U42" s="19"/>
      <c r="V42" s="19"/>
      <c r="W42" s="19"/>
      <c r="X42" s="81">
        <f t="shared" si="2"/>
        <v>0</v>
      </c>
      <c r="Y42" s="24"/>
      <c r="Z42" s="23">
        <f t="shared" si="3"/>
        <v>1E-4</v>
      </c>
    </row>
    <row r="43" spans="1:26" ht="24.75" customHeight="1" x14ac:dyDescent="0.25">
      <c r="A43" s="17">
        <f t="shared" si="1"/>
        <v>1E-4</v>
      </c>
      <c r="B43" s="22">
        <f>'Équipes 2e cycle'!$A42</f>
        <v>0</v>
      </c>
      <c r="C43" s="4" t="e">
        <f>VLOOKUP($B43,'Équipes 2e cycle'!$A$8:$D$107,2,FALSE)</f>
        <v>#N/A</v>
      </c>
      <c r="D43" s="4" t="e">
        <f>VLOOKUP($B43,'Équipes 2e cycle'!$A$8:$D$107,3,FALSE)</f>
        <v>#N/A</v>
      </c>
      <c r="E43" s="4" t="e">
        <f>VLOOKUP($B43,'Équipes 2e cycle'!$A$8:$D$107,4,FALSE)</f>
        <v>#N/A</v>
      </c>
      <c r="F43" s="77"/>
      <c r="G43" s="19"/>
      <c r="H43" s="19"/>
      <c r="I43" s="19"/>
      <c r="J43" s="19"/>
      <c r="K43" s="19"/>
      <c r="L43" s="19"/>
      <c r="M43" s="19"/>
      <c r="N43" s="19"/>
      <c r="O43" s="77"/>
      <c r="P43" s="19"/>
      <c r="Q43" s="19"/>
      <c r="R43" s="19"/>
      <c r="S43" s="19"/>
      <c r="T43" s="19"/>
      <c r="U43" s="19"/>
      <c r="V43" s="19"/>
      <c r="W43" s="19"/>
      <c r="X43" s="81">
        <f t="shared" si="2"/>
        <v>0</v>
      </c>
      <c r="Y43" s="24"/>
      <c r="Z43" s="23">
        <f t="shared" si="3"/>
        <v>1E-4</v>
      </c>
    </row>
    <row r="44" spans="1:26" ht="24.75" customHeight="1" x14ac:dyDescent="0.25">
      <c r="A44" s="17">
        <f t="shared" si="1"/>
        <v>1E-4</v>
      </c>
      <c r="B44" s="22">
        <f>'Équipes 2e cycle'!$A43</f>
        <v>0</v>
      </c>
      <c r="C44" s="4" t="e">
        <f>VLOOKUP($B44,'Équipes 2e cycle'!$A$8:$D$107,2,FALSE)</f>
        <v>#N/A</v>
      </c>
      <c r="D44" s="4" t="e">
        <f>VLOOKUP($B44,'Équipes 2e cycle'!$A$8:$D$107,3,FALSE)</f>
        <v>#N/A</v>
      </c>
      <c r="E44" s="4" t="e">
        <f>VLOOKUP($B44,'Équipes 2e cycle'!$A$8:$D$107,4,FALSE)</f>
        <v>#N/A</v>
      </c>
      <c r="F44" s="77"/>
      <c r="G44" s="19"/>
      <c r="H44" s="19"/>
      <c r="I44" s="19"/>
      <c r="J44" s="19"/>
      <c r="K44" s="19"/>
      <c r="L44" s="19"/>
      <c r="M44" s="19"/>
      <c r="N44" s="19"/>
      <c r="O44" s="77"/>
      <c r="P44" s="19"/>
      <c r="Q44" s="19"/>
      <c r="R44" s="19"/>
      <c r="S44" s="19"/>
      <c r="T44" s="19"/>
      <c r="U44" s="19"/>
      <c r="V44" s="19"/>
      <c r="W44" s="19"/>
      <c r="X44" s="81">
        <f t="shared" si="2"/>
        <v>0</v>
      </c>
      <c r="Y44" s="24"/>
      <c r="Z44" s="23">
        <f t="shared" si="3"/>
        <v>1E-4</v>
      </c>
    </row>
    <row r="45" spans="1:26" ht="24.75" customHeight="1" x14ac:dyDescent="0.25">
      <c r="A45" s="17">
        <f t="shared" si="1"/>
        <v>1E-4</v>
      </c>
      <c r="B45" s="22">
        <f>'Équipes 2e cycle'!$A44</f>
        <v>0</v>
      </c>
      <c r="C45" s="4" t="e">
        <f>VLOOKUP($B45,'Équipes 2e cycle'!$A$8:$D$107,2,FALSE)</f>
        <v>#N/A</v>
      </c>
      <c r="D45" s="4" t="e">
        <f>VLOOKUP($B45,'Équipes 2e cycle'!$A$8:$D$107,3,FALSE)</f>
        <v>#N/A</v>
      </c>
      <c r="E45" s="4" t="e">
        <f>VLOOKUP($B45,'Équipes 2e cycle'!$A$8:$D$107,4,FALSE)</f>
        <v>#N/A</v>
      </c>
      <c r="F45" s="77"/>
      <c r="G45" s="19"/>
      <c r="H45" s="19"/>
      <c r="I45" s="19"/>
      <c r="J45" s="19"/>
      <c r="K45" s="19"/>
      <c r="L45" s="19"/>
      <c r="M45" s="19"/>
      <c r="N45" s="19"/>
      <c r="O45" s="77"/>
      <c r="P45" s="19"/>
      <c r="Q45" s="19"/>
      <c r="R45" s="19"/>
      <c r="S45" s="19"/>
      <c r="T45" s="19"/>
      <c r="U45" s="19"/>
      <c r="V45" s="19"/>
      <c r="W45" s="19"/>
      <c r="X45" s="81">
        <f t="shared" si="2"/>
        <v>0</v>
      </c>
      <c r="Y45" s="24"/>
      <c r="Z45" s="23">
        <f t="shared" si="3"/>
        <v>1E-4</v>
      </c>
    </row>
    <row r="46" spans="1:26" ht="24.75" customHeight="1" x14ac:dyDescent="0.25">
      <c r="A46" s="17">
        <f t="shared" si="1"/>
        <v>1E-4</v>
      </c>
      <c r="B46" s="22">
        <f>'Équipes 2e cycle'!$A45</f>
        <v>0</v>
      </c>
      <c r="C46" s="4" t="e">
        <f>VLOOKUP($B46,'Équipes 2e cycle'!$A$8:$D$107,2,FALSE)</f>
        <v>#N/A</v>
      </c>
      <c r="D46" s="4" t="e">
        <f>VLOOKUP($B46,'Équipes 2e cycle'!$A$8:$D$107,3,FALSE)</f>
        <v>#N/A</v>
      </c>
      <c r="E46" s="4" t="e">
        <f>VLOOKUP($B46,'Équipes 2e cycle'!$A$8:$D$107,4,FALSE)</f>
        <v>#N/A</v>
      </c>
      <c r="F46" s="77"/>
      <c r="G46" s="19"/>
      <c r="H46" s="19"/>
      <c r="I46" s="19"/>
      <c r="J46" s="19"/>
      <c r="K46" s="19"/>
      <c r="L46" s="19"/>
      <c r="M46" s="19"/>
      <c r="N46" s="19"/>
      <c r="O46" s="77"/>
      <c r="P46" s="19"/>
      <c r="Q46" s="19"/>
      <c r="R46" s="19"/>
      <c r="S46" s="19"/>
      <c r="T46" s="19"/>
      <c r="U46" s="19"/>
      <c r="V46" s="19"/>
      <c r="W46" s="19"/>
      <c r="X46" s="81">
        <f t="shared" si="2"/>
        <v>0</v>
      </c>
      <c r="Y46" s="24"/>
      <c r="Z46" s="23">
        <f t="shared" si="3"/>
        <v>1E-4</v>
      </c>
    </row>
    <row r="47" spans="1:26" ht="24.75" customHeight="1" x14ac:dyDescent="0.25">
      <c r="A47" s="17">
        <f t="shared" si="1"/>
        <v>1E-4</v>
      </c>
      <c r="B47" s="22">
        <f>'Équipes 2e cycle'!$A46</f>
        <v>0</v>
      </c>
      <c r="C47" s="4" t="e">
        <f>VLOOKUP($B47,'Équipes 2e cycle'!$A$8:$D$107,2,FALSE)</f>
        <v>#N/A</v>
      </c>
      <c r="D47" s="4" t="e">
        <f>VLOOKUP($B47,'Équipes 2e cycle'!$A$8:$D$107,3,FALSE)</f>
        <v>#N/A</v>
      </c>
      <c r="E47" s="4" t="e">
        <f>VLOOKUP($B47,'Équipes 2e cycle'!$A$8:$D$107,4,FALSE)</f>
        <v>#N/A</v>
      </c>
      <c r="F47" s="77"/>
      <c r="G47" s="19"/>
      <c r="H47" s="19"/>
      <c r="I47" s="19"/>
      <c r="J47" s="19"/>
      <c r="K47" s="19"/>
      <c r="L47" s="19"/>
      <c r="M47" s="19"/>
      <c r="N47" s="19"/>
      <c r="O47" s="77"/>
      <c r="P47" s="19"/>
      <c r="Q47" s="19"/>
      <c r="R47" s="19"/>
      <c r="S47" s="19"/>
      <c r="T47" s="19"/>
      <c r="U47" s="19"/>
      <c r="V47" s="19"/>
      <c r="W47" s="19"/>
      <c r="X47" s="81">
        <f t="shared" si="2"/>
        <v>0</v>
      </c>
      <c r="Y47" s="24"/>
      <c r="Z47" s="23">
        <f t="shared" si="3"/>
        <v>1E-4</v>
      </c>
    </row>
    <row r="48" spans="1:26" ht="24.75" customHeight="1" x14ac:dyDescent="0.25">
      <c r="A48" s="17">
        <f t="shared" si="1"/>
        <v>1E-4</v>
      </c>
      <c r="B48" s="22">
        <f>'Équipes 2e cycle'!$A47</f>
        <v>0</v>
      </c>
      <c r="C48" s="4" t="e">
        <f>VLOOKUP($B48,'Équipes 2e cycle'!$A$8:$D$107,2,FALSE)</f>
        <v>#N/A</v>
      </c>
      <c r="D48" s="4" t="e">
        <f>VLOOKUP($B48,'Équipes 2e cycle'!$A$8:$D$107,3,FALSE)</f>
        <v>#N/A</v>
      </c>
      <c r="E48" s="4" t="e">
        <f>VLOOKUP($B48,'Équipes 2e cycle'!$A$8:$D$107,4,FALSE)</f>
        <v>#N/A</v>
      </c>
      <c r="F48" s="77"/>
      <c r="G48" s="19"/>
      <c r="H48" s="19"/>
      <c r="I48" s="19"/>
      <c r="J48" s="19"/>
      <c r="K48" s="19"/>
      <c r="L48" s="19"/>
      <c r="M48" s="19"/>
      <c r="N48" s="19"/>
      <c r="O48" s="77"/>
      <c r="P48" s="19"/>
      <c r="Q48" s="19"/>
      <c r="R48" s="19"/>
      <c r="S48" s="19"/>
      <c r="T48" s="19"/>
      <c r="U48" s="19"/>
      <c r="V48" s="19"/>
      <c r="W48" s="19"/>
      <c r="X48" s="81">
        <f t="shared" si="2"/>
        <v>0</v>
      </c>
      <c r="Y48" s="24"/>
      <c r="Z48" s="23">
        <f t="shared" si="3"/>
        <v>1E-4</v>
      </c>
    </row>
    <row r="49" spans="1:26" ht="24.75" customHeight="1" x14ac:dyDescent="0.25">
      <c r="A49" s="17">
        <f t="shared" si="1"/>
        <v>1E-4</v>
      </c>
      <c r="B49" s="22">
        <f>'Équipes 2e cycle'!$A48</f>
        <v>0</v>
      </c>
      <c r="C49" s="4" t="e">
        <f>VLOOKUP($B49,'Équipes 2e cycle'!$A$8:$D$107,2,FALSE)</f>
        <v>#N/A</v>
      </c>
      <c r="D49" s="4" t="e">
        <f>VLOOKUP($B49,'Équipes 2e cycle'!$A$8:$D$107,3,FALSE)</f>
        <v>#N/A</v>
      </c>
      <c r="E49" s="4" t="e">
        <f>VLOOKUP($B49,'Équipes 2e cycle'!$A$8:$D$107,4,FALSE)</f>
        <v>#N/A</v>
      </c>
      <c r="F49" s="77"/>
      <c r="G49" s="19"/>
      <c r="H49" s="19"/>
      <c r="I49" s="19"/>
      <c r="J49" s="19"/>
      <c r="K49" s="19"/>
      <c r="L49" s="19"/>
      <c r="M49" s="19"/>
      <c r="N49" s="19"/>
      <c r="O49" s="77"/>
      <c r="P49" s="19"/>
      <c r="Q49" s="19"/>
      <c r="R49" s="19"/>
      <c r="S49" s="19"/>
      <c r="T49" s="19"/>
      <c r="U49" s="19"/>
      <c r="V49" s="19"/>
      <c r="W49" s="19"/>
      <c r="X49" s="81">
        <f t="shared" si="2"/>
        <v>0</v>
      </c>
      <c r="Y49" s="24"/>
      <c r="Z49" s="23">
        <f t="shared" si="3"/>
        <v>1E-4</v>
      </c>
    </row>
    <row r="50" spans="1:26" ht="24.75" customHeight="1" x14ac:dyDescent="0.25">
      <c r="A50" s="17">
        <f t="shared" si="1"/>
        <v>1E-4</v>
      </c>
      <c r="B50" s="22">
        <f>'Équipes 2e cycle'!$A49</f>
        <v>0</v>
      </c>
      <c r="C50" s="4" t="e">
        <f>VLOOKUP($B50,'Équipes 2e cycle'!$A$8:$D$107,2,FALSE)</f>
        <v>#N/A</v>
      </c>
      <c r="D50" s="4" t="e">
        <f>VLOOKUP($B50,'Équipes 2e cycle'!$A$8:$D$107,3,FALSE)</f>
        <v>#N/A</v>
      </c>
      <c r="E50" s="4" t="e">
        <f>VLOOKUP($B50,'Équipes 2e cycle'!$A$8:$D$107,4,FALSE)</f>
        <v>#N/A</v>
      </c>
      <c r="F50" s="77"/>
      <c r="G50" s="19"/>
      <c r="H50" s="19"/>
      <c r="I50" s="19"/>
      <c r="J50" s="19"/>
      <c r="K50" s="19"/>
      <c r="L50" s="19"/>
      <c r="M50" s="19"/>
      <c r="N50" s="19"/>
      <c r="O50" s="77"/>
      <c r="P50" s="19"/>
      <c r="Q50" s="19"/>
      <c r="R50" s="19"/>
      <c r="S50" s="19"/>
      <c r="T50" s="19"/>
      <c r="U50" s="19"/>
      <c r="V50" s="19"/>
      <c r="W50" s="19"/>
      <c r="X50" s="81">
        <f t="shared" si="2"/>
        <v>0</v>
      </c>
      <c r="Y50" s="24"/>
      <c r="Z50" s="23">
        <f t="shared" si="3"/>
        <v>1E-4</v>
      </c>
    </row>
    <row r="51" spans="1:26" ht="24.75" customHeight="1" x14ac:dyDescent="0.25">
      <c r="A51" s="17">
        <f t="shared" si="1"/>
        <v>1E-4</v>
      </c>
      <c r="B51" s="22">
        <f>'Équipes 2e cycle'!$A50</f>
        <v>0</v>
      </c>
      <c r="C51" s="4" t="e">
        <f>VLOOKUP($B51,'Équipes 2e cycle'!$A$8:$D$107,2,FALSE)</f>
        <v>#N/A</v>
      </c>
      <c r="D51" s="4" t="e">
        <f>VLOOKUP($B51,'Équipes 2e cycle'!$A$8:$D$107,3,FALSE)</f>
        <v>#N/A</v>
      </c>
      <c r="E51" s="4" t="e">
        <f>VLOOKUP($B51,'Équipes 2e cycle'!$A$8:$D$107,4,FALSE)</f>
        <v>#N/A</v>
      </c>
      <c r="F51" s="77"/>
      <c r="G51" s="19"/>
      <c r="H51" s="19"/>
      <c r="I51" s="19"/>
      <c r="J51" s="19"/>
      <c r="K51" s="19"/>
      <c r="L51" s="19"/>
      <c r="M51" s="19"/>
      <c r="N51" s="19"/>
      <c r="O51" s="77"/>
      <c r="P51" s="19"/>
      <c r="Q51" s="19"/>
      <c r="R51" s="19"/>
      <c r="S51" s="19"/>
      <c r="T51" s="19"/>
      <c r="U51" s="19"/>
      <c r="V51" s="19"/>
      <c r="W51" s="19"/>
      <c r="X51" s="81">
        <f t="shared" si="2"/>
        <v>0</v>
      </c>
      <c r="Y51" s="24"/>
      <c r="Z51" s="23">
        <f t="shared" si="3"/>
        <v>1E-4</v>
      </c>
    </row>
    <row r="52" spans="1:26" ht="24.75" customHeight="1" x14ac:dyDescent="0.25">
      <c r="A52" s="17">
        <f t="shared" si="1"/>
        <v>1E-4</v>
      </c>
      <c r="B52" s="22">
        <f>'Équipes 2e cycle'!$A51</f>
        <v>0</v>
      </c>
      <c r="C52" s="4" t="e">
        <f>VLOOKUP($B52,'Équipes 2e cycle'!$A$8:$D$107,2,FALSE)</f>
        <v>#N/A</v>
      </c>
      <c r="D52" s="4" t="e">
        <f>VLOOKUP($B52,'Équipes 2e cycle'!$A$8:$D$107,3,FALSE)</f>
        <v>#N/A</v>
      </c>
      <c r="E52" s="4" t="e">
        <f>VLOOKUP($B52,'Équipes 2e cycle'!$A$8:$D$107,4,FALSE)</f>
        <v>#N/A</v>
      </c>
      <c r="F52" s="77"/>
      <c r="G52" s="19"/>
      <c r="H52" s="19"/>
      <c r="I52" s="19"/>
      <c r="J52" s="19"/>
      <c r="K52" s="19"/>
      <c r="L52" s="19"/>
      <c r="M52" s="19"/>
      <c r="N52" s="19"/>
      <c r="O52" s="77"/>
      <c r="P52" s="19"/>
      <c r="Q52" s="19"/>
      <c r="R52" s="19"/>
      <c r="S52" s="19"/>
      <c r="T52" s="19"/>
      <c r="U52" s="19"/>
      <c r="V52" s="19"/>
      <c r="W52" s="19"/>
      <c r="X52" s="81">
        <f t="shared" si="2"/>
        <v>0</v>
      </c>
      <c r="Y52" s="24"/>
      <c r="Z52" s="23">
        <f t="shared" si="3"/>
        <v>1E-4</v>
      </c>
    </row>
    <row r="53" spans="1:26" ht="24.75" customHeight="1" x14ac:dyDescent="0.25">
      <c r="A53" s="17">
        <f t="shared" si="1"/>
        <v>1E-4</v>
      </c>
      <c r="B53" s="22">
        <f>'Équipes 2e cycle'!$A52</f>
        <v>0</v>
      </c>
      <c r="C53" s="4" t="e">
        <f>VLOOKUP($B53,'Équipes 2e cycle'!$A$8:$D$107,2,FALSE)</f>
        <v>#N/A</v>
      </c>
      <c r="D53" s="4" t="e">
        <f>VLOOKUP($B53,'Équipes 2e cycle'!$A$8:$D$107,3,FALSE)</f>
        <v>#N/A</v>
      </c>
      <c r="E53" s="4" t="e">
        <f>VLOOKUP($B53,'Équipes 2e cycle'!$A$8:$D$107,4,FALSE)</f>
        <v>#N/A</v>
      </c>
      <c r="F53" s="77"/>
      <c r="G53" s="19"/>
      <c r="H53" s="19"/>
      <c r="I53" s="19"/>
      <c r="J53" s="19"/>
      <c r="K53" s="19"/>
      <c r="L53" s="19"/>
      <c r="M53" s="19"/>
      <c r="N53" s="19"/>
      <c r="O53" s="77"/>
      <c r="P53" s="19"/>
      <c r="Q53" s="19"/>
      <c r="R53" s="19"/>
      <c r="S53" s="19"/>
      <c r="T53" s="19"/>
      <c r="U53" s="19"/>
      <c r="V53" s="19"/>
      <c r="W53" s="19"/>
      <c r="X53" s="81">
        <f t="shared" si="2"/>
        <v>0</v>
      </c>
      <c r="Y53" s="24"/>
      <c r="Z53" s="23">
        <f t="shared" si="3"/>
        <v>1E-4</v>
      </c>
    </row>
    <row r="54" spans="1:26" ht="24.75" customHeight="1" x14ac:dyDescent="0.25">
      <c r="A54" s="17">
        <f t="shared" si="1"/>
        <v>1E-4</v>
      </c>
      <c r="B54" s="22">
        <f>'Équipes 2e cycle'!$A53</f>
        <v>0</v>
      </c>
      <c r="C54" s="4" t="e">
        <f>VLOOKUP($B54,'Équipes 2e cycle'!$A$8:$D$107,2,FALSE)</f>
        <v>#N/A</v>
      </c>
      <c r="D54" s="4" t="e">
        <f>VLOOKUP($B54,'Équipes 2e cycle'!$A$8:$D$107,3,FALSE)</f>
        <v>#N/A</v>
      </c>
      <c r="E54" s="4" t="e">
        <f>VLOOKUP($B54,'Équipes 2e cycle'!$A$8:$D$107,4,FALSE)</f>
        <v>#N/A</v>
      </c>
      <c r="F54" s="77"/>
      <c r="G54" s="19"/>
      <c r="H54" s="19"/>
      <c r="I54" s="19"/>
      <c r="J54" s="19"/>
      <c r="K54" s="19"/>
      <c r="L54" s="19"/>
      <c r="M54" s="19"/>
      <c r="N54" s="19"/>
      <c r="O54" s="77"/>
      <c r="P54" s="19"/>
      <c r="Q54" s="19"/>
      <c r="R54" s="19"/>
      <c r="S54" s="19"/>
      <c r="T54" s="19"/>
      <c r="U54" s="19"/>
      <c r="V54" s="19"/>
      <c r="W54" s="19"/>
      <c r="X54" s="81">
        <f t="shared" si="2"/>
        <v>0</v>
      </c>
      <c r="Y54" s="24"/>
      <c r="Z54" s="23">
        <f t="shared" si="3"/>
        <v>1E-4</v>
      </c>
    </row>
    <row r="55" spans="1:26" ht="24.75" customHeight="1" x14ac:dyDescent="0.25">
      <c r="A55" s="17">
        <f t="shared" si="1"/>
        <v>1E-4</v>
      </c>
      <c r="B55" s="22">
        <f>'Équipes 2e cycle'!$A54</f>
        <v>0</v>
      </c>
      <c r="C55" s="4" t="e">
        <f>VLOOKUP($B55,'Équipes 2e cycle'!$A$8:$D$107,2,FALSE)</f>
        <v>#N/A</v>
      </c>
      <c r="D55" s="4" t="e">
        <f>VLOOKUP($B55,'Équipes 2e cycle'!$A$8:$D$107,3,FALSE)</f>
        <v>#N/A</v>
      </c>
      <c r="E55" s="4" t="e">
        <f>VLOOKUP($B55,'Équipes 2e cycle'!$A$8:$D$107,4,FALSE)</f>
        <v>#N/A</v>
      </c>
      <c r="F55" s="77"/>
      <c r="G55" s="19"/>
      <c r="H55" s="19"/>
      <c r="I55" s="19"/>
      <c r="J55" s="19"/>
      <c r="K55" s="19"/>
      <c r="L55" s="19"/>
      <c r="M55" s="19"/>
      <c r="N55" s="19"/>
      <c r="O55" s="77"/>
      <c r="P55" s="19"/>
      <c r="Q55" s="19"/>
      <c r="R55" s="19"/>
      <c r="S55" s="19"/>
      <c r="T55" s="19"/>
      <c r="U55" s="19"/>
      <c r="V55" s="19"/>
      <c r="W55" s="19"/>
      <c r="X55" s="81">
        <f t="shared" si="2"/>
        <v>0</v>
      </c>
      <c r="Y55" s="24"/>
      <c r="Z55" s="23">
        <f t="shared" si="3"/>
        <v>1E-4</v>
      </c>
    </row>
    <row r="56" spans="1:26" ht="24.75" customHeight="1" x14ac:dyDescent="0.25">
      <c r="A56" s="17">
        <f t="shared" si="1"/>
        <v>1E-4</v>
      </c>
      <c r="B56" s="22">
        <f>'Équipes 2e cycle'!$A55</f>
        <v>0</v>
      </c>
      <c r="C56" s="4" t="e">
        <f>VLOOKUP($B56,'Équipes 2e cycle'!$A$8:$D$107,2,FALSE)</f>
        <v>#N/A</v>
      </c>
      <c r="D56" s="4" t="e">
        <f>VLOOKUP($B56,'Équipes 2e cycle'!$A$8:$D$107,3,FALSE)</f>
        <v>#N/A</v>
      </c>
      <c r="E56" s="4" t="e">
        <f>VLOOKUP($B56,'Équipes 2e cycle'!$A$8:$D$107,4,FALSE)</f>
        <v>#N/A</v>
      </c>
      <c r="F56" s="77"/>
      <c r="G56" s="19"/>
      <c r="H56" s="19"/>
      <c r="I56" s="19"/>
      <c r="J56" s="19"/>
      <c r="K56" s="19"/>
      <c r="L56" s="19"/>
      <c r="M56" s="19"/>
      <c r="N56" s="19"/>
      <c r="O56" s="77"/>
      <c r="P56" s="19"/>
      <c r="Q56" s="19"/>
      <c r="R56" s="19"/>
      <c r="S56" s="19"/>
      <c r="T56" s="19"/>
      <c r="U56" s="19"/>
      <c r="V56" s="19"/>
      <c r="W56" s="19"/>
      <c r="X56" s="81">
        <f t="shared" si="2"/>
        <v>0</v>
      </c>
      <c r="Y56" s="24"/>
      <c r="Z56" s="23">
        <f t="shared" si="3"/>
        <v>1E-4</v>
      </c>
    </row>
    <row r="57" spans="1:26" ht="24.75" customHeight="1" x14ac:dyDescent="0.25">
      <c r="A57" s="17">
        <f t="shared" si="1"/>
        <v>1E-4</v>
      </c>
      <c r="B57" s="22">
        <f>'Équipes 2e cycle'!$A56</f>
        <v>0</v>
      </c>
      <c r="C57" s="4" t="e">
        <f>VLOOKUP($B57,'Équipes 2e cycle'!$A$8:$D$107,2,FALSE)</f>
        <v>#N/A</v>
      </c>
      <c r="D57" s="4" t="e">
        <f>VLOOKUP($B57,'Équipes 2e cycle'!$A$8:$D$107,3,FALSE)</f>
        <v>#N/A</v>
      </c>
      <c r="E57" s="4" t="e">
        <f>VLOOKUP($B57,'Équipes 2e cycle'!$A$8:$D$107,4,FALSE)</f>
        <v>#N/A</v>
      </c>
      <c r="F57" s="77"/>
      <c r="G57" s="19"/>
      <c r="H57" s="19"/>
      <c r="I57" s="19"/>
      <c r="J57" s="19"/>
      <c r="K57" s="19"/>
      <c r="L57" s="19"/>
      <c r="M57" s="19"/>
      <c r="N57" s="19"/>
      <c r="O57" s="77"/>
      <c r="P57" s="19"/>
      <c r="Q57" s="19"/>
      <c r="R57" s="19"/>
      <c r="S57" s="19"/>
      <c r="T57" s="19"/>
      <c r="U57" s="19"/>
      <c r="V57" s="19"/>
      <c r="W57" s="19"/>
      <c r="X57" s="81">
        <f t="shared" si="2"/>
        <v>0</v>
      </c>
      <c r="Y57" s="24"/>
      <c r="Z57" s="23">
        <f t="shared" si="3"/>
        <v>1E-4</v>
      </c>
    </row>
    <row r="58" spans="1:26" ht="24.75" customHeight="1" x14ac:dyDescent="0.25">
      <c r="A58" s="17">
        <f t="shared" si="1"/>
        <v>1E-4</v>
      </c>
      <c r="B58" s="22">
        <f>'Équipes 2e cycle'!$A57</f>
        <v>0</v>
      </c>
      <c r="C58" s="4" t="e">
        <f>VLOOKUP($B58,'Équipes 2e cycle'!$A$8:$D$107,2,FALSE)</f>
        <v>#N/A</v>
      </c>
      <c r="D58" s="4" t="e">
        <f>VLOOKUP($B58,'Équipes 2e cycle'!$A$8:$D$107,3,FALSE)</f>
        <v>#N/A</v>
      </c>
      <c r="E58" s="4" t="e">
        <f>VLOOKUP($B58,'Équipes 2e cycle'!$A$8:$D$107,4,FALSE)</f>
        <v>#N/A</v>
      </c>
      <c r="F58" s="77"/>
      <c r="G58" s="19"/>
      <c r="H58" s="19"/>
      <c r="I58" s="19"/>
      <c r="J58" s="19"/>
      <c r="K58" s="19"/>
      <c r="L58" s="19"/>
      <c r="M58" s="19"/>
      <c r="N58" s="19"/>
      <c r="O58" s="77"/>
      <c r="P58" s="19"/>
      <c r="Q58" s="19"/>
      <c r="R58" s="19"/>
      <c r="S58" s="19"/>
      <c r="T58" s="19"/>
      <c r="U58" s="19"/>
      <c r="V58" s="19"/>
      <c r="W58" s="19"/>
      <c r="X58" s="81">
        <f t="shared" si="2"/>
        <v>0</v>
      </c>
      <c r="Y58" s="24"/>
      <c r="Z58" s="23">
        <f t="shared" si="3"/>
        <v>1E-4</v>
      </c>
    </row>
    <row r="59" spans="1:26" ht="24.75" customHeight="1" x14ac:dyDescent="0.25">
      <c r="A59" s="17">
        <f t="shared" si="1"/>
        <v>1E-4</v>
      </c>
      <c r="B59" s="22">
        <f>'Équipes 2e cycle'!$A58</f>
        <v>0</v>
      </c>
      <c r="C59" s="4" t="e">
        <f>VLOOKUP($B59,'Équipes 2e cycle'!$A$8:$D$107,2,FALSE)</f>
        <v>#N/A</v>
      </c>
      <c r="D59" s="4" t="e">
        <f>VLOOKUP($B59,'Équipes 2e cycle'!$A$8:$D$107,3,FALSE)</f>
        <v>#N/A</v>
      </c>
      <c r="E59" s="4" t="e">
        <f>VLOOKUP($B59,'Équipes 2e cycle'!$A$8:$D$107,4,FALSE)</f>
        <v>#N/A</v>
      </c>
      <c r="F59" s="77"/>
      <c r="G59" s="19"/>
      <c r="H59" s="19"/>
      <c r="I59" s="19"/>
      <c r="J59" s="19"/>
      <c r="K59" s="19"/>
      <c r="L59" s="19"/>
      <c r="M59" s="19"/>
      <c r="N59" s="19"/>
      <c r="O59" s="77"/>
      <c r="P59" s="19"/>
      <c r="Q59" s="19"/>
      <c r="R59" s="19"/>
      <c r="S59" s="19"/>
      <c r="T59" s="19"/>
      <c r="U59" s="19"/>
      <c r="V59" s="19"/>
      <c r="W59" s="19"/>
      <c r="X59" s="81">
        <f t="shared" si="2"/>
        <v>0</v>
      </c>
      <c r="Y59" s="24"/>
      <c r="Z59" s="23">
        <f t="shared" si="3"/>
        <v>1E-4</v>
      </c>
    </row>
    <row r="60" spans="1:26" ht="24.75" customHeight="1" x14ac:dyDescent="0.25">
      <c r="A60" s="17">
        <f t="shared" si="1"/>
        <v>1E-4</v>
      </c>
      <c r="B60" s="22">
        <f>'Équipes 2e cycle'!$A59</f>
        <v>0</v>
      </c>
      <c r="C60" s="4" t="e">
        <f>VLOOKUP($B60,'Équipes 2e cycle'!$A$8:$D$107,2,FALSE)</f>
        <v>#N/A</v>
      </c>
      <c r="D60" s="4" t="e">
        <f>VLOOKUP($B60,'Équipes 2e cycle'!$A$8:$D$107,3,FALSE)</f>
        <v>#N/A</v>
      </c>
      <c r="E60" s="4" t="e">
        <f>VLOOKUP($B60,'Équipes 2e cycle'!$A$8:$D$107,4,FALSE)</f>
        <v>#N/A</v>
      </c>
      <c r="F60" s="77"/>
      <c r="G60" s="19"/>
      <c r="H60" s="19"/>
      <c r="I60" s="19"/>
      <c r="J60" s="19"/>
      <c r="K60" s="19"/>
      <c r="L60" s="19"/>
      <c r="M60" s="19"/>
      <c r="N60" s="19"/>
      <c r="O60" s="77"/>
      <c r="P60" s="19"/>
      <c r="Q60" s="19"/>
      <c r="R60" s="19"/>
      <c r="S60" s="19"/>
      <c r="T60" s="19"/>
      <c r="U60" s="19"/>
      <c r="V60" s="19"/>
      <c r="W60" s="19"/>
      <c r="X60" s="81">
        <f t="shared" si="2"/>
        <v>0</v>
      </c>
      <c r="Y60" s="24"/>
      <c r="Z60" s="23">
        <f t="shared" si="3"/>
        <v>1E-4</v>
      </c>
    </row>
    <row r="61" spans="1:26" ht="24.75" customHeight="1" x14ac:dyDescent="0.25">
      <c r="A61" s="17">
        <f t="shared" si="1"/>
        <v>1E-4</v>
      </c>
      <c r="B61" s="22">
        <f>'Équipes 2e cycle'!$A60</f>
        <v>0</v>
      </c>
      <c r="C61" s="4" t="e">
        <f>VLOOKUP($B61,'Équipes 2e cycle'!$A$8:$D$107,2,FALSE)</f>
        <v>#N/A</v>
      </c>
      <c r="D61" s="4" t="e">
        <f>VLOOKUP($B61,'Équipes 2e cycle'!$A$8:$D$107,3,FALSE)</f>
        <v>#N/A</v>
      </c>
      <c r="E61" s="4" t="e">
        <f>VLOOKUP($B61,'Équipes 2e cycle'!$A$8:$D$107,4,FALSE)</f>
        <v>#N/A</v>
      </c>
      <c r="F61" s="77"/>
      <c r="G61" s="19"/>
      <c r="H61" s="19"/>
      <c r="I61" s="19"/>
      <c r="J61" s="19"/>
      <c r="K61" s="19"/>
      <c r="L61" s="19"/>
      <c r="M61" s="19"/>
      <c r="N61" s="19"/>
      <c r="O61" s="77"/>
      <c r="P61" s="19"/>
      <c r="Q61" s="19"/>
      <c r="R61" s="19"/>
      <c r="S61" s="19"/>
      <c r="T61" s="19"/>
      <c r="U61" s="19"/>
      <c r="V61" s="19"/>
      <c r="W61" s="19"/>
      <c r="X61" s="81">
        <f t="shared" si="2"/>
        <v>0</v>
      </c>
      <c r="Y61" s="24"/>
      <c r="Z61" s="23">
        <f t="shared" si="3"/>
        <v>1E-4</v>
      </c>
    </row>
    <row r="62" spans="1:26" ht="24.75" customHeight="1" x14ac:dyDescent="0.25">
      <c r="A62" s="17">
        <f t="shared" si="1"/>
        <v>1E-4</v>
      </c>
      <c r="B62" s="22">
        <f>'Équipes 2e cycle'!$A61</f>
        <v>0</v>
      </c>
      <c r="C62" s="4" t="e">
        <f>VLOOKUP($B62,'Équipes 2e cycle'!$A$8:$D$107,2,FALSE)</f>
        <v>#N/A</v>
      </c>
      <c r="D62" s="4" t="e">
        <f>VLOOKUP($B62,'Équipes 2e cycle'!$A$8:$D$107,3,FALSE)</f>
        <v>#N/A</v>
      </c>
      <c r="E62" s="4" t="e">
        <f>VLOOKUP($B62,'Équipes 2e cycle'!$A$8:$D$107,4,FALSE)</f>
        <v>#N/A</v>
      </c>
      <c r="F62" s="77"/>
      <c r="G62" s="19"/>
      <c r="H62" s="19"/>
      <c r="I62" s="19"/>
      <c r="J62" s="19"/>
      <c r="K62" s="19"/>
      <c r="L62" s="19"/>
      <c r="M62" s="19"/>
      <c r="N62" s="19"/>
      <c r="O62" s="77"/>
      <c r="P62" s="19"/>
      <c r="Q62" s="19"/>
      <c r="R62" s="19"/>
      <c r="S62" s="19"/>
      <c r="T62" s="19"/>
      <c r="U62" s="19"/>
      <c r="V62" s="19"/>
      <c r="W62" s="19"/>
      <c r="X62" s="81">
        <f t="shared" si="2"/>
        <v>0</v>
      </c>
      <c r="Y62" s="24"/>
      <c r="Z62" s="23">
        <f t="shared" si="3"/>
        <v>1E-4</v>
      </c>
    </row>
    <row r="63" spans="1:26" ht="24.75" customHeight="1" x14ac:dyDescent="0.25">
      <c r="A63" s="17">
        <f t="shared" si="1"/>
        <v>1E-4</v>
      </c>
      <c r="B63" s="22">
        <f>'Équipes 2e cycle'!$A62</f>
        <v>0</v>
      </c>
      <c r="C63" s="4" t="e">
        <f>VLOOKUP($B63,'Équipes 2e cycle'!$A$8:$D$107,2,FALSE)</f>
        <v>#N/A</v>
      </c>
      <c r="D63" s="4" t="e">
        <f>VLOOKUP($B63,'Équipes 2e cycle'!$A$8:$D$107,3,FALSE)</f>
        <v>#N/A</v>
      </c>
      <c r="E63" s="4" t="e">
        <f>VLOOKUP($B63,'Équipes 2e cycle'!$A$8:$D$107,4,FALSE)</f>
        <v>#N/A</v>
      </c>
      <c r="F63" s="77"/>
      <c r="G63" s="19"/>
      <c r="H63" s="19"/>
      <c r="I63" s="19"/>
      <c r="J63" s="19"/>
      <c r="K63" s="19"/>
      <c r="L63" s="19"/>
      <c r="M63" s="19"/>
      <c r="N63" s="19"/>
      <c r="O63" s="77"/>
      <c r="P63" s="19"/>
      <c r="Q63" s="19"/>
      <c r="R63" s="19"/>
      <c r="S63" s="19"/>
      <c r="T63" s="19"/>
      <c r="U63" s="19"/>
      <c r="V63" s="19"/>
      <c r="W63" s="19"/>
      <c r="X63" s="81">
        <f t="shared" si="2"/>
        <v>0</v>
      </c>
      <c r="Y63" s="24"/>
      <c r="Z63" s="23">
        <f t="shared" si="3"/>
        <v>1E-4</v>
      </c>
    </row>
    <row r="64" spans="1:26" ht="24.75" customHeight="1" x14ac:dyDescent="0.25">
      <c r="A64" s="17">
        <f t="shared" si="1"/>
        <v>1E-4</v>
      </c>
      <c r="B64" s="22">
        <f>'Équipes 2e cycle'!$A63</f>
        <v>0</v>
      </c>
      <c r="C64" s="4" t="e">
        <f>VLOOKUP($B64,'Équipes 2e cycle'!$A$8:$D$107,2,FALSE)</f>
        <v>#N/A</v>
      </c>
      <c r="D64" s="4" t="e">
        <f>VLOOKUP($B64,'Équipes 2e cycle'!$A$8:$D$107,3,FALSE)</f>
        <v>#N/A</v>
      </c>
      <c r="E64" s="4" t="e">
        <f>VLOOKUP($B64,'Équipes 2e cycle'!$A$8:$D$107,4,FALSE)</f>
        <v>#N/A</v>
      </c>
      <c r="F64" s="77"/>
      <c r="G64" s="19"/>
      <c r="H64" s="19"/>
      <c r="I64" s="19"/>
      <c r="J64" s="19"/>
      <c r="K64" s="19"/>
      <c r="L64" s="19"/>
      <c r="M64" s="19"/>
      <c r="N64" s="19"/>
      <c r="O64" s="77"/>
      <c r="P64" s="19"/>
      <c r="Q64" s="19"/>
      <c r="R64" s="19"/>
      <c r="S64" s="19"/>
      <c r="T64" s="19"/>
      <c r="U64" s="19"/>
      <c r="V64" s="19"/>
      <c r="W64" s="19"/>
      <c r="X64" s="81">
        <f t="shared" si="2"/>
        <v>0</v>
      </c>
      <c r="Y64" s="24"/>
      <c r="Z64" s="23">
        <f t="shared" si="3"/>
        <v>1E-4</v>
      </c>
    </row>
    <row r="65" spans="1:26" ht="24.75" customHeight="1" x14ac:dyDescent="0.25">
      <c r="A65" s="17">
        <f t="shared" si="1"/>
        <v>1E-4</v>
      </c>
      <c r="B65" s="22">
        <f>'Équipes 2e cycle'!$A64</f>
        <v>0</v>
      </c>
      <c r="C65" s="4" t="e">
        <f>VLOOKUP($B65,'Équipes 2e cycle'!$A$8:$D$107,2,FALSE)</f>
        <v>#N/A</v>
      </c>
      <c r="D65" s="4" t="e">
        <f>VLOOKUP($B65,'Équipes 2e cycle'!$A$8:$D$107,3,FALSE)</f>
        <v>#N/A</v>
      </c>
      <c r="E65" s="4" t="e">
        <f>VLOOKUP($B65,'Équipes 2e cycle'!$A$8:$D$107,4,FALSE)</f>
        <v>#N/A</v>
      </c>
      <c r="F65" s="77"/>
      <c r="G65" s="19"/>
      <c r="H65" s="19"/>
      <c r="I65" s="19"/>
      <c r="J65" s="19"/>
      <c r="K65" s="19"/>
      <c r="L65" s="19"/>
      <c r="M65" s="19"/>
      <c r="N65" s="19"/>
      <c r="O65" s="77"/>
      <c r="P65" s="19"/>
      <c r="Q65" s="19"/>
      <c r="R65" s="19"/>
      <c r="S65" s="19"/>
      <c r="T65" s="19"/>
      <c r="U65" s="19"/>
      <c r="V65" s="19"/>
      <c r="W65" s="19"/>
      <c r="X65" s="81">
        <f t="shared" si="2"/>
        <v>0</v>
      </c>
      <c r="Y65" s="24"/>
      <c r="Z65" s="23">
        <f t="shared" si="3"/>
        <v>1E-4</v>
      </c>
    </row>
    <row r="66" spans="1:26" ht="24.75" customHeight="1" x14ac:dyDescent="0.25">
      <c r="A66" s="17">
        <f t="shared" si="1"/>
        <v>1E-4</v>
      </c>
      <c r="B66" s="22">
        <f>'Équipes 2e cycle'!$A65</f>
        <v>0</v>
      </c>
      <c r="C66" s="4" t="e">
        <f>VLOOKUP($B66,'Équipes 2e cycle'!$A$8:$D$107,2,FALSE)</f>
        <v>#N/A</v>
      </c>
      <c r="D66" s="4" t="e">
        <f>VLOOKUP($B66,'Équipes 2e cycle'!$A$8:$D$107,3,FALSE)</f>
        <v>#N/A</v>
      </c>
      <c r="E66" s="4" t="e">
        <f>VLOOKUP($B66,'Équipes 2e cycle'!$A$8:$D$107,4,FALSE)</f>
        <v>#N/A</v>
      </c>
      <c r="F66" s="77"/>
      <c r="G66" s="19"/>
      <c r="H66" s="19"/>
      <c r="I66" s="19"/>
      <c r="J66" s="19"/>
      <c r="K66" s="19"/>
      <c r="L66" s="19"/>
      <c r="M66" s="19"/>
      <c r="N66" s="19"/>
      <c r="O66" s="77"/>
      <c r="P66" s="19"/>
      <c r="Q66" s="19"/>
      <c r="R66" s="19"/>
      <c r="S66" s="19"/>
      <c r="T66" s="19"/>
      <c r="U66" s="19"/>
      <c r="V66" s="19"/>
      <c r="W66" s="19"/>
      <c r="X66" s="81">
        <f t="shared" si="2"/>
        <v>0</v>
      </c>
      <c r="Y66" s="24"/>
      <c r="Z66" s="23">
        <f t="shared" si="3"/>
        <v>1E-4</v>
      </c>
    </row>
    <row r="67" spans="1:26" ht="24.75" customHeight="1" x14ac:dyDescent="0.25">
      <c r="A67" s="17">
        <f t="shared" si="1"/>
        <v>1E-4</v>
      </c>
      <c r="B67" s="22">
        <f>'Équipes 2e cycle'!$A66</f>
        <v>0</v>
      </c>
      <c r="C67" s="4" t="e">
        <f>VLOOKUP($B67,'Équipes 2e cycle'!$A$8:$D$107,2,FALSE)</f>
        <v>#N/A</v>
      </c>
      <c r="D67" s="4" t="e">
        <f>VLOOKUP($B67,'Équipes 2e cycle'!$A$8:$D$107,3,FALSE)</f>
        <v>#N/A</v>
      </c>
      <c r="E67" s="4" t="e">
        <f>VLOOKUP($B67,'Équipes 2e cycle'!$A$8:$D$107,4,FALSE)</f>
        <v>#N/A</v>
      </c>
      <c r="F67" s="77"/>
      <c r="G67" s="19"/>
      <c r="H67" s="19"/>
      <c r="I67" s="19"/>
      <c r="J67" s="19"/>
      <c r="K67" s="19"/>
      <c r="L67" s="19"/>
      <c r="M67" s="19"/>
      <c r="N67" s="19"/>
      <c r="O67" s="77"/>
      <c r="P67" s="19"/>
      <c r="Q67" s="19"/>
      <c r="R67" s="19"/>
      <c r="S67" s="19"/>
      <c r="T67" s="19"/>
      <c r="U67" s="19"/>
      <c r="V67" s="19"/>
      <c r="W67" s="19"/>
      <c r="X67" s="81">
        <f t="shared" si="2"/>
        <v>0</v>
      </c>
      <c r="Y67" s="24"/>
      <c r="Z67" s="23">
        <f t="shared" si="3"/>
        <v>1E-4</v>
      </c>
    </row>
    <row r="68" spans="1:26" ht="24.75" customHeight="1" x14ac:dyDescent="0.25">
      <c r="A68" s="17">
        <f t="shared" si="1"/>
        <v>1E-4</v>
      </c>
      <c r="B68" s="22">
        <f>'Équipes 2e cycle'!$A67</f>
        <v>0</v>
      </c>
      <c r="C68" s="4" t="e">
        <f>VLOOKUP($B68,'Équipes 2e cycle'!$A$8:$D$107,2,FALSE)</f>
        <v>#N/A</v>
      </c>
      <c r="D68" s="4" t="e">
        <f>VLOOKUP($B68,'Équipes 2e cycle'!$A$8:$D$107,3,FALSE)</f>
        <v>#N/A</v>
      </c>
      <c r="E68" s="4" t="e">
        <f>VLOOKUP($B68,'Équipes 2e cycle'!$A$8:$D$107,4,FALSE)</f>
        <v>#N/A</v>
      </c>
      <c r="F68" s="77"/>
      <c r="G68" s="19"/>
      <c r="H68" s="19"/>
      <c r="I68" s="19"/>
      <c r="J68" s="19"/>
      <c r="K68" s="19"/>
      <c r="L68" s="19"/>
      <c r="M68" s="19"/>
      <c r="N68" s="19"/>
      <c r="O68" s="77"/>
      <c r="P68" s="19"/>
      <c r="Q68" s="19"/>
      <c r="R68" s="19"/>
      <c r="S68" s="19"/>
      <c r="T68" s="19"/>
      <c r="U68" s="19"/>
      <c r="V68" s="19"/>
      <c r="W68" s="19"/>
      <c r="X68" s="81">
        <f t="shared" si="2"/>
        <v>0</v>
      </c>
      <c r="Y68" s="24"/>
      <c r="Z68" s="23">
        <f t="shared" si="3"/>
        <v>1E-4</v>
      </c>
    </row>
    <row r="69" spans="1:26" ht="24.75" customHeight="1" x14ac:dyDescent="0.25">
      <c r="A69" s="17">
        <f t="shared" si="1"/>
        <v>1E-4</v>
      </c>
      <c r="B69" s="22">
        <f>'Équipes 2e cycle'!$A68</f>
        <v>0</v>
      </c>
      <c r="C69" s="4" t="e">
        <f>VLOOKUP($B69,'Équipes 2e cycle'!$A$8:$D$107,2,FALSE)</f>
        <v>#N/A</v>
      </c>
      <c r="D69" s="4" t="e">
        <f>VLOOKUP($B69,'Équipes 2e cycle'!$A$8:$D$107,3,FALSE)</f>
        <v>#N/A</v>
      </c>
      <c r="E69" s="4" t="e">
        <f>VLOOKUP($B69,'Équipes 2e cycle'!$A$8:$D$107,4,FALSE)</f>
        <v>#N/A</v>
      </c>
      <c r="F69" s="77"/>
      <c r="G69" s="19"/>
      <c r="H69" s="19"/>
      <c r="I69" s="19"/>
      <c r="J69" s="19"/>
      <c r="K69" s="19"/>
      <c r="L69" s="19"/>
      <c r="M69" s="19"/>
      <c r="N69" s="19"/>
      <c r="O69" s="77"/>
      <c r="P69" s="19"/>
      <c r="Q69" s="19"/>
      <c r="R69" s="19"/>
      <c r="S69" s="19"/>
      <c r="T69" s="19"/>
      <c r="U69" s="19"/>
      <c r="V69" s="19"/>
      <c r="W69" s="19"/>
      <c r="X69" s="81">
        <f t="shared" si="2"/>
        <v>0</v>
      </c>
      <c r="Y69" s="24"/>
      <c r="Z69" s="23">
        <f t="shared" si="3"/>
        <v>1E-4</v>
      </c>
    </row>
    <row r="70" spans="1:26" ht="24.75" customHeight="1" x14ac:dyDescent="0.25">
      <c r="A70" s="17">
        <f t="shared" si="1"/>
        <v>1E-4</v>
      </c>
      <c r="B70" s="22">
        <f>'Équipes 2e cycle'!$A69</f>
        <v>0</v>
      </c>
      <c r="C70" s="4" t="e">
        <f>VLOOKUP($B70,'Équipes 2e cycle'!$A$8:$D$107,2,FALSE)</f>
        <v>#N/A</v>
      </c>
      <c r="D70" s="4" t="e">
        <f>VLOOKUP($B70,'Équipes 2e cycle'!$A$8:$D$107,3,FALSE)</f>
        <v>#N/A</v>
      </c>
      <c r="E70" s="4" t="e">
        <f>VLOOKUP($B70,'Équipes 2e cycle'!$A$8:$D$107,4,FALSE)</f>
        <v>#N/A</v>
      </c>
      <c r="F70" s="77"/>
      <c r="G70" s="19"/>
      <c r="H70" s="19"/>
      <c r="I70" s="19"/>
      <c r="J70" s="19"/>
      <c r="K70" s="19"/>
      <c r="L70" s="19"/>
      <c r="M70" s="19"/>
      <c r="N70" s="19"/>
      <c r="O70" s="77"/>
      <c r="P70" s="19"/>
      <c r="Q70" s="19"/>
      <c r="R70" s="19"/>
      <c r="S70" s="19"/>
      <c r="T70" s="19"/>
      <c r="U70" s="19"/>
      <c r="V70" s="19"/>
      <c r="W70" s="19"/>
      <c r="X70" s="81">
        <f t="shared" si="2"/>
        <v>0</v>
      </c>
      <c r="Y70" s="24"/>
      <c r="Z70" s="23">
        <f t="shared" si="3"/>
        <v>1E-4</v>
      </c>
    </row>
    <row r="71" spans="1:26" ht="24.75" customHeight="1" x14ac:dyDescent="0.25">
      <c r="A71" s="17">
        <f t="shared" si="1"/>
        <v>1E-4</v>
      </c>
      <c r="B71" s="22">
        <f>'Équipes 2e cycle'!$A70</f>
        <v>0</v>
      </c>
      <c r="C71" s="4" t="e">
        <f>VLOOKUP($B71,'Équipes 2e cycle'!$A$8:$D$107,2,FALSE)</f>
        <v>#N/A</v>
      </c>
      <c r="D71" s="4" t="e">
        <f>VLOOKUP($B71,'Équipes 2e cycle'!$A$8:$D$107,3,FALSE)</f>
        <v>#N/A</v>
      </c>
      <c r="E71" s="4" t="e">
        <f>VLOOKUP($B71,'Équipes 2e cycle'!$A$8:$D$107,4,FALSE)</f>
        <v>#N/A</v>
      </c>
      <c r="F71" s="77"/>
      <c r="G71" s="19"/>
      <c r="H71" s="19"/>
      <c r="I71" s="19"/>
      <c r="J71" s="19"/>
      <c r="K71" s="19"/>
      <c r="L71" s="19"/>
      <c r="M71" s="19"/>
      <c r="N71" s="19"/>
      <c r="O71" s="77"/>
      <c r="P71" s="19"/>
      <c r="Q71" s="19"/>
      <c r="R71" s="19"/>
      <c r="S71" s="19"/>
      <c r="T71" s="19"/>
      <c r="U71" s="19"/>
      <c r="V71" s="19"/>
      <c r="W71" s="19"/>
      <c r="X71" s="81">
        <f t="shared" si="2"/>
        <v>0</v>
      </c>
      <c r="Y71" s="24"/>
      <c r="Z71" s="23">
        <f t="shared" si="3"/>
        <v>1E-4</v>
      </c>
    </row>
    <row r="72" spans="1:26" ht="24.75" customHeight="1" x14ac:dyDescent="0.25">
      <c r="A72" s="17">
        <f t="shared" si="1"/>
        <v>1E-4</v>
      </c>
      <c r="B72" s="22">
        <f>'Équipes 2e cycle'!$A71</f>
        <v>0</v>
      </c>
      <c r="C72" s="4" t="e">
        <f>VLOOKUP($B72,'Équipes 2e cycle'!$A$8:$D$107,2,FALSE)</f>
        <v>#N/A</v>
      </c>
      <c r="D72" s="4" t="e">
        <f>VLOOKUP($B72,'Équipes 2e cycle'!$A$8:$D$107,3,FALSE)</f>
        <v>#N/A</v>
      </c>
      <c r="E72" s="4" t="e">
        <f>VLOOKUP($B72,'Équipes 2e cycle'!$A$8:$D$107,4,FALSE)</f>
        <v>#N/A</v>
      </c>
      <c r="F72" s="77"/>
      <c r="G72" s="19"/>
      <c r="H72" s="19"/>
      <c r="I72" s="19"/>
      <c r="J72" s="19"/>
      <c r="K72" s="19"/>
      <c r="L72" s="19"/>
      <c r="M72" s="19"/>
      <c r="N72" s="19"/>
      <c r="O72" s="77"/>
      <c r="P72" s="19"/>
      <c r="Q72" s="19"/>
      <c r="R72" s="19"/>
      <c r="S72" s="19"/>
      <c r="T72" s="19"/>
      <c r="U72" s="19"/>
      <c r="V72" s="19"/>
      <c r="W72" s="19"/>
      <c r="X72" s="81">
        <f t="shared" si="2"/>
        <v>0</v>
      </c>
      <c r="Y72" s="24"/>
      <c r="Z72" s="23">
        <f t="shared" ref="Z72:Z103" si="4">IFERROR($X72+IF(Y72="",0,1/Y72/1000),0)+(100-$B72)/1000000</f>
        <v>1E-4</v>
      </c>
    </row>
    <row r="73" spans="1:26" ht="24.75" customHeight="1" x14ac:dyDescent="0.25">
      <c r="A73" s="17">
        <f t="shared" si="1"/>
        <v>1E-4</v>
      </c>
      <c r="B73" s="22">
        <f>'Équipes 2e cycle'!$A72</f>
        <v>0</v>
      </c>
      <c r="C73" s="4" t="e">
        <f>VLOOKUP($B73,'Équipes 2e cycle'!$A$8:$D$107,2,FALSE)</f>
        <v>#N/A</v>
      </c>
      <c r="D73" s="4" t="e">
        <f>VLOOKUP($B73,'Équipes 2e cycle'!$A$8:$D$107,3,FALSE)</f>
        <v>#N/A</v>
      </c>
      <c r="E73" s="4" t="e">
        <f>VLOOKUP($B73,'Équipes 2e cycle'!$A$8:$D$107,4,FALSE)</f>
        <v>#N/A</v>
      </c>
      <c r="F73" s="77"/>
      <c r="G73" s="19"/>
      <c r="H73" s="19"/>
      <c r="I73" s="19"/>
      <c r="J73" s="19"/>
      <c r="K73" s="19"/>
      <c r="L73" s="19"/>
      <c r="M73" s="19"/>
      <c r="N73" s="19"/>
      <c r="O73" s="77"/>
      <c r="P73" s="19"/>
      <c r="Q73" s="19"/>
      <c r="R73" s="19"/>
      <c r="S73" s="19"/>
      <c r="T73" s="19"/>
      <c r="U73" s="19"/>
      <c r="V73" s="19"/>
      <c r="W73" s="19"/>
      <c r="X73" s="81">
        <f t="shared" si="2"/>
        <v>0</v>
      </c>
      <c r="Y73" s="24"/>
      <c r="Z73" s="23">
        <f t="shared" si="4"/>
        <v>1E-4</v>
      </c>
    </row>
    <row r="74" spans="1:26" ht="24.75" customHeight="1" x14ac:dyDescent="0.25">
      <c r="A74" s="17">
        <f t="shared" ref="A74:A108" si="5">Z74</f>
        <v>1E-4</v>
      </c>
      <c r="B74" s="22">
        <f>'Équipes 2e cycle'!$A73</f>
        <v>0</v>
      </c>
      <c r="C74" s="4" t="e">
        <f>VLOOKUP($B74,'Équipes 2e cycle'!$A$8:$D$107,2,FALSE)</f>
        <v>#N/A</v>
      </c>
      <c r="D74" s="4" t="e">
        <f>VLOOKUP($B74,'Équipes 2e cycle'!$A$8:$D$107,3,FALSE)</f>
        <v>#N/A</v>
      </c>
      <c r="E74" s="4" t="e">
        <f>VLOOKUP($B74,'Équipes 2e cycle'!$A$8:$D$107,4,FALSE)</f>
        <v>#N/A</v>
      </c>
      <c r="F74" s="77"/>
      <c r="G74" s="19"/>
      <c r="H74" s="19"/>
      <c r="I74" s="19"/>
      <c r="J74" s="19"/>
      <c r="K74" s="19"/>
      <c r="L74" s="19"/>
      <c r="M74" s="19"/>
      <c r="N74" s="19"/>
      <c r="O74" s="77"/>
      <c r="P74" s="19"/>
      <c r="Q74" s="19"/>
      <c r="R74" s="19"/>
      <c r="S74" s="19"/>
      <c r="T74" s="19"/>
      <c r="U74" s="19"/>
      <c r="V74" s="19"/>
      <c r="W74" s="19"/>
      <c r="X74" s="81">
        <f t="shared" ref="X74:X108" si="6">(F74*10)+(G74*150)+(H74*40)+(I74*20)+(J74*250)+(K74*140)+(L74*30)+(M74*350)+(N74*240)+(O74*10)+(P74*150)+(Q74*40)+(R74*20)+(S74*250)+(T74*140)+(U74*30)+(V74*350)+(W74*240)</f>
        <v>0</v>
      </c>
      <c r="Y74" s="24"/>
      <c r="Z74" s="23">
        <f t="shared" si="4"/>
        <v>1E-4</v>
      </c>
    </row>
    <row r="75" spans="1:26" ht="24.75" customHeight="1" x14ac:dyDescent="0.25">
      <c r="A75" s="17">
        <f t="shared" si="5"/>
        <v>1E-4</v>
      </c>
      <c r="B75" s="22">
        <f>'Équipes 2e cycle'!$A74</f>
        <v>0</v>
      </c>
      <c r="C75" s="4" t="e">
        <f>VLOOKUP($B75,'Équipes 2e cycle'!$A$8:$D$107,2,FALSE)</f>
        <v>#N/A</v>
      </c>
      <c r="D75" s="4" t="e">
        <f>VLOOKUP($B75,'Équipes 2e cycle'!$A$8:$D$107,3,FALSE)</f>
        <v>#N/A</v>
      </c>
      <c r="E75" s="4" t="e">
        <f>VLOOKUP($B75,'Équipes 2e cycle'!$A$8:$D$107,4,FALSE)</f>
        <v>#N/A</v>
      </c>
      <c r="F75" s="77"/>
      <c r="G75" s="19"/>
      <c r="H75" s="19"/>
      <c r="I75" s="19"/>
      <c r="J75" s="19"/>
      <c r="K75" s="19"/>
      <c r="L75" s="19"/>
      <c r="M75" s="19"/>
      <c r="N75" s="19"/>
      <c r="O75" s="77"/>
      <c r="P75" s="19"/>
      <c r="Q75" s="19"/>
      <c r="R75" s="19"/>
      <c r="S75" s="19"/>
      <c r="T75" s="19"/>
      <c r="U75" s="19"/>
      <c r="V75" s="19"/>
      <c r="W75" s="19"/>
      <c r="X75" s="81">
        <f t="shared" si="6"/>
        <v>0</v>
      </c>
      <c r="Y75" s="24"/>
      <c r="Z75" s="23">
        <f t="shared" si="4"/>
        <v>1E-4</v>
      </c>
    </row>
    <row r="76" spans="1:26" ht="24.75" customHeight="1" x14ac:dyDescent="0.25">
      <c r="A76" s="17">
        <f t="shared" si="5"/>
        <v>1E-4</v>
      </c>
      <c r="B76" s="22">
        <f>'Équipes 2e cycle'!$A75</f>
        <v>0</v>
      </c>
      <c r="C76" s="4" t="e">
        <f>VLOOKUP($B76,'Équipes 2e cycle'!$A$8:$D$107,2,FALSE)</f>
        <v>#N/A</v>
      </c>
      <c r="D76" s="4" t="e">
        <f>VLOOKUP($B76,'Équipes 2e cycle'!$A$8:$D$107,3,FALSE)</f>
        <v>#N/A</v>
      </c>
      <c r="E76" s="4" t="e">
        <f>VLOOKUP($B76,'Équipes 2e cycle'!$A$8:$D$107,4,FALSE)</f>
        <v>#N/A</v>
      </c>
      <c r="F76" s="77"/>
      <c r="G76" s="19"/>
      <c r="H76" s="19"/>
      <c r="I76" s="19"/>
      <c r="J76" s="19"/>
      <c r="K76" s="19"/>
      <c r="L76" s="19"/>
      <c r="M76" s="19"/>
      <c r="N76" s="19"/>
      <c r="O76" s="77"/>
      <c r="P76" s="19"/>
      <c r="Q76" s="19"/>
      <c r="R76" s="19"/>
      <c r="S76" s="19"/>
      <c r="T76" s="19"/>
      <c r="U76" s="19"/>
      <c r="V76" s="19"/>
      <c r="W76" s="19"/>
      <c r="X76" s="81">
        <f t="shared" si="6"/>
        <v>0</v>
      </c>
      <c r="Y76" s="24"/>
      <c r="Z76" s="23">
        <f t="shared" si="4"/>
        <v>1E-4</v>
      </c>
    </row>
    <row r="77" spans="1:26" ht="24.75" customHeight="1" x14ac:dyDescent="0.25">
      <c r="A77" s="17">
        <f t="shared" si="5"/>
        <v>1E-4</v>
      </c>
      <c r="B77" s="22">
        <f>'Équipes 2e cycle'!$A76</f>
        <v>0</v>
      </c>
      <c r="C77" s="4" t="e">
        <f>VLOOKUP($B77,'Équipes 2e cycle'!$A$8:$D$107,2,FALSE)</f>
        <v>#N/A</v>
      </c>
      <c r="D77" s="4" t="e">
        <f>VLOOKUP($B77,'Équipes 2e cycle'!$A$8:$D$107,3,FALSE)</f>
        <v>#N/A</v>
      </c>
      <c r="E77" s="4" t="e">
        <f>VLOOKUP($B77,'Équipes 2e cycle'!$A$8:$D$107,4,FALSE)</f>
        <v>#N/A</v>
      </c>
      <c r="F77" s="77"/>
      <c r="G77" s="19"/>
      <c r="H77" s="19"/>
      <c r="I77" s="19"/>
      <c r="J77" s="19"/>
      <c r="K77" s="19"/>
      <c r="L77" s="19"/>
      <c r="M77" s="19"/>
      <c r="N77" s="19"/>
      <c r="O77" s="77"/>
      <c r="P77" s="19"/>
      <c r="Q77" s="19"/>
      <c r="R77" s="19"/>
      <c r="S77" s="19"/>
      <c r="T77" s="19"/>
      <c r="U77" s="19"/>
      <c r="V77" s="19"/>
      <c r="W77" s="19"/>
      <c r="X77" s="81">
        <f t="shared" si="6"/>
        <v>0</v>
      </c>
      <c r="Y77" s="24"/>
      <c r="Z77" s="23">
        <f t="shared" si="4"/>
        <v>1E-4</v>
      </c>
    </row>
    <row r="78" spans="1:26" ht="24.75" customHeight="1" x14ac:dyDescent="0.25">
      <c r="A78" s="17">
        <f t="shared" si="5"/>
        <v>1E-4</v>
      </c>
      <c r="B78" s="22">
        <f>'Équipes 2e cycle'!$A77</f>
        <v>0</v>
      </c>
      <c r="C78" s="4" t="e">
        <f>VLOOKUP($B78,'Équipes 2e cycle'!$A$8:$D$107,2,FALSE)</f>
        <v>#N/A</v>
      </c>
      <c r="D78" s="4" t="e">
        <f>VLOOKUP($B78,'Équipes 2e cycle'!$A$8:$D$107,3,FALSE)</f>
        <v>#N/A</v>
      </c>
      <c r="E78" s="4" t="e">
        <f>VLOOKUP($B78,'Équipes 2e cycle'!$A$8:$D$107,4,FALSE)</f>
        <v>#N/A</v>
      </c>
      <c r="F78" s="77"/>
      <c r="G78" s="19"/>
      <c r="H78" s="19"/>
      <c r="I78" s="19"/>
      <c r="J78" s="19"/>
      <c r="K78" s="19"/>
      <c r="L78" s="19"/>
      <c r="M78" s="19"/>
      <c r="N78" s="19"/>
      <c r="O78" s="77"/>
      <c r="P78" s="19"/>
      <c r="Q78" s="19"/>
      <c r="R78" s="19"/>
      <c r="S78" s="19"/>
      <c r="T78" s="19"/>
      <c r="U78" s="19"/>
      <c r="V78" s="19"/>
      <c r="W78" s="19"/>
      <c r="X78" s="81">
        <f t="shared" si="6"/>
        <v>0</v>
      </c>
      <c r="Y78" s="24"/>
      <c r="Z78" s="23">
        <f t="shared" si="4"/>
        <v>1E-4</v>
      </c>
    </row>
    <row r="79" spans="1:26" ht="24.75" customHeight="1" x14ac:dyDescent="0.25">
      <c r="A79" s="17">
        <f t="shared" si="5"/>
        <v>1E-4</v>
      </c>
      <c r="B79" s="22">
        <f>'Équipes 2e cycle'!$A78</f>
        <v>0</v>
      </c>
      <c r="C79" s="4" t="e">
        <f>VLOOKUP($B79,'Équipes 2e cycle'!$A$8:$D$107,2,FALSE)</f>
        <v>#N/A</v>
      </c>
      <c r="D79" s="4" t="e">
        <f>VLOOKUP($B79,'Équipes 2e cycle'!$A$8:$D$107,3,FALSE)</f>
        <v>#N/A</v>
      </c>
      <c r="E79" s="4" t="e">
        <f>VLOOKUP($B79,'Équipes 2e cycle'!$A$8:$D$107,4,FALSE)</f>
        <v>#N/A</v>
      </c>
      <c r="F79" s="77"/>
      <c r="G79" s="19"/>
      <c r="H79" s="19"/>
      <c r="I79" s="19"/>
      <c r="J79" s="19"/>
      <c r="K79" s="19"/>
      <c r="L79" s="19"/>
      <c r="M79" s="19"/>
      <c r="N79" s="19"/>
      <c r="O79" s="77"/>
      <c r="P79" s="19"/>
      <c r="Q79" s="19"/>
      <c r="R79" s="19"/>
      <c r="S79" s="19"/>
      <c r="T79" s="19"/>
      <c r="U79" s="19"/>
      <c r="V79" s="19"/>
      <c r="W79" s="19"/>
      <c r="X79" s="81">
        <f t="shared" si="6"/>
        <v>0</v>
      </c>
      <c r="Y79" s="24"/>
      <c r="Z79" s="23">
        <f t="shared" si="4"/>
        <v>1E-4</v>
      </c>
    </row>
    <row r="80" spans="1:26" ht="24.75" customHeight="1" x14ac:dyDescent="0.25">
      <c r="A80" s="17">
        <f t="shared" si="5"/>
        <v>1E-4</v>
      </c>
      <c r="B80" s="22">
        <f>'Équipes 2e cycle'!$A79</f>
        <v>0</v>
      </c>
      <c r="C80" s="4" t="e">
        <f>VLOOKUP($B80,'Équipes 2e cycle'!$A$8:$D$107,2,FALSE)</f>
        <v>#N/A</v>
      </c>
      <c r="D80" s="4" t="e">
        <f>VLOOKUP($B80,'Équipes 2e cycle'!$A$8:$D$107,3,FALSE)</f>
        <v>#N/A</v>
      </c>
      <c r="E80" s="4" t="e">
        <f>VLOOKUP($B80,'Équipes 2e cycle'!$A$8:$D$107,4,FALSE)</f>
        <v>#N/A</v>
      </c>
      <c r="F80" s="77"/>
      <c r="G80" s="19"/>
      <c r="H80" s="19"/>
      <c r="I80" s="19"/>
      <c r="J80" s="19"/>
      <c r="K80" s="19"/>
      <c r="L80" s="19"/>
      <c r="M80" s="19"/>
      <c r="N80" s="19"/>
      <c r="O80" s="77"/>
      <c r="P80" s="19"/>
      <c r="Q80" s="19"/>
      <c r="R80" s="19"/>
      <c r="S80" s="19"/>
      <c r="T80" s="19"/>
      <c r="U80" s="19"/>
      <c r="V80" s="19"/>
      <c r="W80" s="19"/>
      <c r="X80" s="81">
        <f t="shared" si="6"/>
        <v>0</v>
      </c>
      <c r="Y80" s="24"/>
      <c r="Z80" s="23">
        <f t="shared" si="4"/>
        <v>1E-4</v>
      </c>
    </row>
    <row r="81" spans="1:26" ht="24.75" customHeight="1" x14ac:dyDescent="0.25">
      <c r="A81" s="17">
        <f t="shared" si="5"/>
        <v>1E-4</v>
      </c>
      <c r="B81" s="22">
        <f>'Équipes 2e cycle'!$A80</f>
        <v>0</v>
      </c>
      <c r="C81" s="4" t="e">
        <f>VLOOKUP($B81,'Équipes 2e cycle'!$A$8:$D$107,2,FALSE)</f>
        <v>#N/A</v>
      </c>
      <c r="D81" s="4" t="e">
        <f>VLOOKUP($B81,'Équipes 2e cycle'!$A$8:$D$107,3,FALSE)</f>
        <v>#N/A</v>
      </c>
      <c r="E81" s="4" t="e">
        <f>VLOOKUP($B81,'Équipes 2e cycle'!$A$8:$D$107,4,FALSE)</f>
        <v>#N/A</v>
      </c>
      <c r="F81" s="77"/>
      <c r="G81" s="19"/>
      <c r="H81" s="19"/>
      <c r="I81" s="19"/>
      <c r="J81" s="19"/>
      <c r="K81" s="19"/>
      <c r="L81" s="19"/>
      <c r="M81" s="19"/>
      <c r="N81" s="19"/>
      <c r="O81" s="77"/>
      <c r="P81" s="19"/>
      <c r="Q81" s="19"/>
      <c r="R81" s="19"/>
      <c r="S81" s="19"/>
      <c r="T81" s="19"/>
      <c r="U81" s="19"/>
      <c r="V81" s="19"/>
      <c r="W81" s="19"/>
      <c r="X81" s="81">
        <f t="shared" si="6"/>
        <v>0</v>
      </c>
      <c r="Y81" s="24"/>
      <c r="Z81" s="23">
        <f t="shared" si="4"/>
        <v>1E-4</v>
      </c>
    </row>
    <row r="82" spans="1:26" ht="24.75" customHeight="1" x14ac:dyDescent="0.25">
      <c r="A82" s="17">
        <f t="shared" si="5"/>
        <v>1E-4</v>
      </c>
      <c r="B82" s="22">
        <f>'Équipes 2e cycle'!$A81</f>
        <v>0</v>
      </c>
      <c r="C82" s="4" t="e">
        <f>VLOOKUP($B82,'Équipes 2e cycle'!$A$8:$D$107,2,FALSE)</f>
        <v>#N/A</v>
      </c>
      <c r="D82" s="4" t="e">
        <f>VLOOKUP($B82,'Équipes 2e cycle'!$A$8:$D$107,3,FALSE)</f>
        <v>#N/A</v>
      </c>
      <c r="E82" s="4" t="e">
        <f>VLOOKUP($B82,'Équipes 2e cycle'!$A$8:$D$107,4,FALSE)</f>
        <v>#N/A</v>
      </c>
      <c r="F82" s="77"/>
      <c r="G82" s="19"/>
      <c r="H82" s="19"/>
      <c r="I82" s="19"/>
      <c r="J82" s="19"/>
      <c r="K82" s="19"/>
      <c r="L82" s="19"/>
      <c r="M82" s="19"/>
      <c r="N82" s="19"/>
      <c r="O82" s="77"/>
      <c r="P82" s="19"/>
      <c r="Q82" s="19"/>
      <c r="R82" s="19"/>
      <c r="S82" s="19"/>
      <c r="T82" s="19"/>
      <c r="U82" s="19"/>
      <c r="V82" s="19"/>
      <c r="W82" s="19"/>
      <c r="X82" s="81">
        <f t="shared" si="6"/>
        <v>0</v>
      </c>
      <c r="Y82" s="24"/>
      <c r="Z82" s="23">
        <f t="shared" si="4"/>
        <v>1E-4</v>
      </c>
    </row>
    <row r="83" spans="1:26" ht="24.75" customHeight="1" x14ac:dyDescent="0.25">
      <c r="A83" s="17">
        <f t="shared" si="5"/>
        <v>1E-4</v>
      </c>
      <c r="B83" s="22">
        <f>'Équipes 2e cycle'!$A82</f>
        <v>0</v>
      </c>
      <c r="C83" s="4" t="e">
        <f>VLOOKUP($B83,'Équipes 2e cycle'!$A$8:$D$107,2,FALSE)</f>
        <v>#N/A</v>
      </c>
      <c r="D83" s="4" t="e">
        <f>VLOOKUP($B83,'Équipes 2e cycle'!$A$8:$D$107,3,FALSE)</f>
        <v>#N/A</v>
      </c>
      <c r="E83" s="4" t="e">
        <f>VLOOKUP($B83,'Équipes 2e cycle'!$A$8:$D$107,4,FALSE)</f>
        <v>#N/A</v>
      </c>
      <c r="F83" s="77"/>
      <c r="G83" s="19"/>
      <c r="H83" s="19"/>
      <c r="I83" s="19"/>
      <c r="J83" s="19"/>
      <c r="K83" s="19"/>
      <c r="L83" s="19"/>
      <c r="M83" s="19"/>
      <c r="N83" s="19"/>
      <c r="O83" s="77"/>
      <c r="P83" s="19"/>
      <c r="Q83" s="19"/>
      <c r="R83" s="19"/>
      <c r="S83" s="19"/>
      <c r="T83" s="19"/>
      <c r="U83" s="19"/>
      <c r="V83" s="19"/>
      <c r="W83" s="19"/>
      <c r="X83" s="81">
        <f t="shared" si="6"/>
        <v>0</v>
      </c>
      <c r="Y83" s="24"/>
      <c r="Z83" s="23">
        <f t="shared" si="4"/>
        <v>1E-4</v>
      </c>
    </row>
    <row r="84" spans="1:26" ht="24.75" customHeight="1" x14ac:dyDescent="0.25">
      <c r="A84" s="17">
        <f t="shared" si="5"/>
        <v>1E-4</v>
      </c>
      <c r="B84" s="22">
        <f>'Équipes 2e cycle'!$A83</f>
        <v>0</v>
      </c>
      <c r="C84" s="4" t="e">
        <f>VLOOKUP($B84,'Équipes 2e cycle'!$A$8:$D$107,2,FALSE)</f>
        <v>#N/A</v>
      </c>
      <c r="D84" s="4" t="e">
        <f>VLOOKUP($B84,'Équipes 2e cycle'!$A$8:$D$107,3,FALSE)</f>
        <v>#N/A</v>
      </c>
      <c r="E84" s="4" t="e">
        <f>VLOOKUP($B84,'Équipes 2e cycle'!$A$8:$D$107,4,FALSE)</f>
        <v>#N/A</v>
      </c>
      <c r="F84" s="77"/>
      <c r="G84" s="19"/>
      <c r="H84" s="19"/>
      <c r="I84" s="19"/>
      <c r="J84" s="19"/>
      <c r="K84" s="19"/>
      <c r="L84" s="19"/>
      <c r="M84" s="19"/>
      <c r="N84" s="19"/>
      <c r="O84" s="77"/>
      <c r="P84" s="19"/>
      <c r="Q84" s="19"/>
      <c r="R84" s="19"/>
      <c r="S84" s="19"/>
      <c r="T84" s="19"/>
      <c r="U84" s="19"/>
      <c r="V84" s="19"/>
      <c r="W84" s="19"/>
      <c r="X84" s="81">
        <f t="shared" si="6"/>
        <v>0</v>
      </c>
      <c r="Y84" s="24"/>
      <c r="Z84" s="23">
        <f t="shared" si="4"/>
        <v>1E-4</v>
      </c>
    </row>
    <row r="85" spans="1:26" ht="24.75" customHeight="1" x14ac:dyDescent="0.25">
      <c r="A85" s="17">
        <f t="shared" si="5"/>
        <v>1E-4</v>
      </c>
      <c r="B85" s="22">
        <f>'Équipes 2e cycle'!$A84</f>
        <v>0</v>
      </c>
      <c r="C85" s="4" t="e">
        <f>VLOOKUP($B85,'Équipes 2e cycle'!$A$8:$D$107,2,FALSE)</f>
        <v>#N/A</v>
      </c>
      <c r="D85" s="4" t="e">
        <f>VLOOKUP($B85,'Équipes 2e cycle'!$A$8:$D$107,3,FALSE)</f>
        <v>#N/A</v>
      </c>
      <c r="E85" s="4" t="e">
        <f>VLOOKUP($B85,'Équipes 2e cycle'!$A$8:$D$107,4,FALSE)</f>
        <v>#N/A</v>
      </c>
      <c r="F85" s="77"/>
      <c r="G85" s="19"/>
      <c r="H85" s="19"/>
      <c r="I85" s="19"/>
      <c r="J85" s="19"/>
      <c r="K85" s="19"/>
      <c r="L85" s="19"/>
      <c r="M85" s="19"/>
      <c r="N85" s="19"/>
      <c r="O85" s="77"/>
      <c r="P85" s="19"/>
      <c r="Q85" s="19"/>
      <c r="R85" s="19"/>
      <c r="S85" s="19"/>
      <c r="T85" s="19"/>
      <c r="U85" s="19"/>
      <c r="V85" s="19"/>
      <c r="W85" s="19"/>
      <c r="X85" s="81">
        <f t="shared" si="6"/>
        <v>0</v>
      </c>
      <c r="Y85" s="24"/>
      <c r="Z85" s="23">
        <f t="shared" si="4"/>
        <v>1E-4</v>
      </c>
    </row>
    <row r="86" spans="1:26" ht="24.75" customHeight="1" x14ac:dyDescent="0.25">
      <c r="A86" s="17">
        <f t="shared" si="5"/>
        <v>1E-4</v>
      </c>
      <c r="B86" s="22">
        <f>'Équipes 2e cycle'!$A85</f>
        <v>0</v>
      </c>
      <c r="C86" s="4" t="e">
        <f>VLOOKUP($B86,'Équipes 2e cycle'!$A$8:$D$107,2,FALSE)</f>
        <v>#N/A</v>
      </c>
      <c r="D86" s="4" t="e">
        <f>VLOOKUP($B86,'Équipes 2e cycle'!$A$8:$D$107,3,FALSE)</f>
        <v>#N/A</v>
      </c>
      <c r="E86" s="4" t="e">
        <f>VLOOKUP($B86,'Équipes 2e cycle'!$A$8:$D$107,4,FALSE)</f>
        <v>#N/A</v>
      </c>
      <c r="F86" s="77"/>
      <c r="G86" s="19"/>
      <c r="H86" s="19"/>
      <c r="I86" s="19"/>
      <c r="J86" s="19"/>
      <c r="K86" s="19"/>
      <c r="L86" s="19"/>
      <c r="M86" s="19"/>
      <c r="N86" s="19"/>
      <c r="O86" s="77"/>
      <c r="P86" s="19"/>
      <c r="Q86" s="19"/>
      <c r="R86" s="19"/>
      <c r="S86" s="19"/>
      <c r="T86" s="19"/>
      <c r="U86" s="19"/>
      <c r="V86" s="19"/>
      <c r="W86" s="19"/>
      <c r="X86" s="81">
        <f t="shared" si="6"/>
        <v>0</v>
      </c>
      <c r="Y86" s="24"/>
      <c r="Z86" s="23">
        <f t="shared" si="4"/>
        <v>1E-4</v>
      </c>
    </row>
    <row r="87" spans="1:26" ht="24.75" customHeight="1" x14ac:dyDescent="0.25">
      <c r="A87" s="17">
        <f t="shared" si="5"/>
        <v>1E-4</v>
      </c>
      <c r="B87" s="22">
        <f>'Équipes 2e cycle'!$A86</f>
        <v>0</v>
      </c>
      <c r="C87" s="4" t="e">
        <f>VLOOKUP($B87,'Équipes 2e cycle'!$A$8:$D$107,2,FALSE)</f>
        <v>#N/A</v>
      </c>
      <c r="D87" s="4" t="e">
        <f>VLOOKUP($B87,'Équipes 2e cycle'!$A$8:$D$107,3,FALSE)</f>
        <v>#N/A</v>
      </c>
      <c r="E87" s="4" t="e">
        <f>VLOOKUP($B87,'Équipes 2e cycle'!$A$8:$D$107,4,FALSE)</f>
        <v>#N/A</v>
      </c>
      <c r="F87" s="77"/>
      <c r="G87" s="19"/>
      <c r="H87" s="19"/>
      <c r="I87" s="19"/>
      <c r="J87" s="19"/>
      <c r="K87" s="19"/>
      <c r="L87" s="19"/>
      <c r="M87" s="19"/>
      <c r="N87" s="19"/>
      <c r="O87" s="77"/>
      <c r="P87" s="19"/>
      <c r="Q87" s="19"/>
      <c r="R87" s="19"/>
      <c r="S87" s="19"/>
      <c r="T87" s="19"/>
      <c r="U87" s="19"/>
      <c r="V87" s="19"/>
      <c r="W87" s="19"/>
      <c r="X87" s="81">
        <f t="shared" si="6"/>
        <v>0</v>
      </c>
      <c r="Y87" s="24"/>
      <c r="Z87" s="23">
        <f t="shared" si="4"/>
        <v>1E-4</v>
      </c>
    </row>
    <row r="88" spans="1:26" ht="24.75" customHeight="1" x14ac:dyDescent="0.25">
      <c r="A88" s="17">
        <f t="shared" si="5"/>
        <v>1E-4</v>
      </c>
      <c r="B88" s="22">
        <f>'Équipes 2e cycle'!$A87</f>
        <v>0</v>
      </c>
      <c r="C88" s="4" t="e">
        <f>VLOOKUP($B88,'Équipes 2e cycle'!$A$8:$D$107,2,FALSE)</f>
        <v>#N/A</v>
      </c>
      <c r="D88" s="4" t="e">
        <f>VLOOKUP($B88,'Équipes 2e cycle'!$A$8:$D$107,3,FALSE)</f>
        <v>#N/A</v>
      </c>
      <c r="E88" s="4" t="e">
        <f>VLOOKUP($B88,'Équipes 2e cycle'!$A$8:$D$107,4,FALSE)</f>
        <v>#N/A</v>
      </c>
      <c r="F88" s="77"/>
      <c r="G88" s="19"/>
      <c r="H88" s="19"/>
      <c r="I88" s="19"/>
      <c r="J88" s="19"/>
      <c r="K88" s="19"/>
      <c r="L88" s="19"/>
      <c r="M88" s="19"/>
      <c r="N88" s="19"/>
      <c r="O88" s="77"/>
      <c r="P88" s="19"/>
      <c r="Q88" s="19"/>
      <c r="R88" s="19"/>
      <c r="S88" s="19"/>
      <c r="T88" s="19"/>
      <c r="U88" s="19"/>
      <c r="V88" s="19"/>
      <c r="W88" s="19"/>
      <c r="X88" s="81">
        <f t="shared" si="6"/>
        <v>0</v>
      </c>
      <c r="Y88" s="24"/>
      <c r="Z88" s="23">
        <f t="shared" si="4"/>
        <v>1E-4</v>
      </c>
    </row>
    <row r="89" spans="1:26" ht="24.75" customHeight="1" x14ac:dyDescent="0.25">
      <c r="A89" s="17">
        <f t="shared" si="5"/>
        <v>1E-4</v>
      </c>
      <c r="B89" s="22">
        <f>'Équipes 2e cycle'!$A88</f>
        <v>0</v>
      </c>
      <c r="C89" s="4" t="e">
        <f>VLOOKUP($B89,'Équipes 2e cycle'!$A$8:$D$107,2,FALSE)</f>
        <v>#N/A</v>
      </c>
      <c r="D89" s="4" t="e">
        <f>VLOOKUP($B89,'Équipes 2e cycle'!$A$8:$D$107,3,FALSE)</f>
        <v>#N/A</v>
      </c>
      <c r="E89" s="4" t="e">
        <f>VLOOKUP($B89,'Équipes 2e cycle'!$A$8:$D$107,4,FALSE)</f>
        <v>#N/A</v>
      </c>
      <c r="F89" s="77"/>
      <c r="G89" s="19"/>
      <c r="H89" s="19"/>
      <c r="I89" s="19"/>
      <c r="J89" s="19"/>
      <c r="K89" s="19"/>
      <c r="L89" s="19"/>
      <c r="M89" s="19"/>
      <c r="N89" s="19"/>
      <c r="O89" s="77"/>
      <c r="P89" s="19"/>
      <c r="Q89" s="19"/>
      <c r="R89" s="19"/>
      <c r="S89" s="19"/>
      <c r="T89" s="19"/>
      <c r="U89" s="19"/>
      <c r="V89" s="19"/>
      <c r="W89" s="19"/>
      <c r="X89" s="81">
        <f t="shared" si="6"/>
        <v>0</v>
      </c>
      <c r="Y89" s="24"/>
      <c r="Z89" s="23">
        <f t="shared" si="4"/>
        <v>1E-4</v>
      </c>
    </row>
    <row r="90" spans="1:26" ht="24.75" customHeight="1" x14ac:dyDescent="0.25">
      <c r="A90" s="17">
        <f t="shared" si="5"/>
        <v>1E-4</v>
      </c>
      <c r="B90" s="22">
        <f>'Équipes 2e cycle'!$A89</f>
        <v>0</v>
      </c>
      <c r="C90" s="4" t="e">
        <f>VLOOKUP($B90,'Équipes 2e cycle'!$A$8:$D$107,2,FALSE)</f>
        <v>#N/A</v>
      </c>
      <c r="D90" s="4" t="e">
        <f>VLOOKUP($B90,'Équipes 2e cycle'!$A$8:$D$107,3,FALSE)</f>
        <v>#N/A</v>
      </c>
      <c r="E90" s="4" t="e">
        <f>VLOOKUP($B90,'Équipes 2e cycle'!$A$8:$D$107,4,FALSE)</f>
        <v>#N/A</v>
      </c>
      <c r="F90" s="77"/>
      <c r="G90" s="19"/>
      <c r="H90" s="19"/>
      <c r="I90" s="19"/>
      <c r="J90" s="19"/>
      <c r="K90" s="19"/>
      <c r="L90" s="19"/>
      <c r="M90" s="19"/>
      <c r="N90" s="19"/>
      <c r="O90" s="77"/>
      <c r="P90" s="19"/>
      <c r="Q90" s="19"/>
      <c r="R90" s="19"/>
      <c r="S90" s="19"/>
      <c r="T90" s="19"/>
      <c r="U90" s="19"/>
      <c r="V90" s="19"/>
      <c r="W90" s="19"/>
      <c r="X90" s="81">
        <f t="shared" si="6"/>
        <v>0</v>
      </c>
      <c r="Y90" s="24"/>
      <c r="Z90" s="23">
        <f t="shared" si="4"/>
        <v>1E-4</v>
      </c>
    </row>
    <row r="91" spans="1:26" ht="24.75" customHeight="1" x14ac:dyDescent="0.25">
      <c r="A91" s="17">
        <f t="shared" si="5"/>
        <v>1E-4</v>
      </c>
      <c r="B91" s="22">
        <f>'Équipes 2e cycle'!$A90</f>
        <v>0</v>
      </c>
      <c r="C91" s="4" t="e">
        <f>VLOOKUP($B91,'Équipes 2e cycle'!$A$8:$D$107,2,FALSE)</f>
        <v>#N/A</v>
      </c>
      <c r="D91" s="4" t="e">
        <f>VLOOKUP($B91,'Équipes 2e cycle'!$A$8:$D$107,3,FALSE)</f>
        <v>#N/A</v>
      </c>
      <c r="E91" s="4" t="e">
        <f>VLOOKUP($B91,'Équipes 2e cycle'!$A$8:$D$107,4,FALSE)</f>
        <v>#N/A</v>
      </c>
      <c r="F91" s="77"/>
      <c r="G91" s="19"/>
      <c r="H91" s="19"/>
      <c r="I91" s="19"/>
      <c r="J91" s="19"/>
      <c r="K91" s="19"/>
      <c r="L91" s="19"/>
      <c r="M91" s="19"/>
      <c r="N91" s="19"/>
      <c r="O91" s="77"/>
      <c r="P91" s="19"/>
      <c r="Q91" s="19"/>
      <c r="R91" s="19"/>
      <c r="S91" s="19"/>
      <c r="T91" s="19"/>
      <c r="U91" s="19"/>
      <c r="V91" s="19"/>
      <c r="W91" s="19"/>
      <c r="X91" s="81">
        <f t="shared" si="6"/>
        <v>0</v>
      </c>
      <c r="Y91" s="24"/>
      <c r="Z91" s="23">
        <f t="shared" si="4"/>
        <v>1E-4</v>
      </c>
    </row>
    <row r="92" spans="1:26" ht="24.75" customHeight="1" x14ac:dyDescent="0.25">
      <c r="A92" s="17">
        <f t="shared" si="5"/>
        <v>1E-4</v>
      </c>
      <c r="B92" s="22">
        <f>'Équipes 2e cycle'!$A91</f>
        <v>0</v>
      </c>
      <c r="C92" s="4" t="e">
        <f>VLOOKUP($B92,'Équipes 2e cycle'!$A$8:$D$107,2,FALSE)</f>
        <v>#N/A</v>
      </c>
      <c r="D92" s="4" t="e">
        <f>VLOOKUP($B92,'Équipes 2e cycle'!$A$8:$D$107,3,FALSE)</f>
        <v>#N/A</v>
      </c>
      <c r="E92" s="4" t="e">
        <f>VLOOKUP($B92,'Équipes 2e cycle'!$A$8:$D$107,4,FALSE)</f>
        <v>#N/A</v>
      </c>
      <c r="F92" s="77"/>
      <c r="G92" s="19"/>
      <c r="H92" s="19"/>
      <c r="I92" s="19"/>
      <c r="J92" s="19"/>
      <c r="K92" s="19"/>
      <c r="L92" s="19"/>
      <c r="M92" s="19"/>
      <c r="N92" s="19"/>
      <c r="O92" s="77"/>
      <c r="P92" s="19"/>
      <c r="Q92" s="19"/>
      <c r="R92" s="19"/>
      <c r="S92" s="19"/>
      <c r="T92" s="19"/>
      <c r="U92" s="19"/>
      <c r="V92" s="19"/>
      <c r="W92" s="19"/>
      <c r="X92" s="81">
        <f t="shared" si="6"/>
        <v>0</v>
      </c>
      <c r="Y92" s="24"/>
      <c r="Z92" s="23">
        <f t="shared" si="4"/>
        <v>1E-4</v>
      </c>
    </row>
    <row r="93" spans="1:26" ht="24.75" customHeight="1" x14ac:dyDescent="0.25">
      <c r="A93" s="17">
        <f t="shared" si="5"/>
        <v>1E-4</v>
      </c>
      <c r="B93" s="22">
        <f>'Équipes 2e cycle'!$A92</f>
        <v>0</v>
      </c>
      <c r="C93" s="4" t="e">
        <f>VLOOKUP($B93,'Équipes 2e cycle'!$A$8:$D$107,2,FALSE)</f>
        <v>#N/A</v>
      </c>
      <c r="D93" s="4" t="e">
        <f>VLOOKUP($B93,'Équipes 2e cycle'!$A$8:$D$107,3,FALSE)</f>
        <v>#N/A</v>
      </c>
      <c r="E93" s="4" t="e">
        <f>VLOOKUP($B93,'Équipes 2e cycle'!$A$8:$D$107,4,FALSE)</f>
        <v>#N/A</v>
      </c>
      <c r="F93" s="77"/>
      <c r="G93" s="19"/>
      <c r="H93" s="19"/>
      <c r="I93" s="19"/>
      <c r="J93" s="19"/>
      <c r="K93" s="19"/>
      <c r="L93" s="19"/>
      <c r="M93" s="19"/>
      <c r="N93" s="19"/>
      <c r="O93" s="77"/>
      <c r="P93" s="19"/>
      <c r="Q93" s="19"/>
      <c r="R93" s="19"/>
      <c r="S93" s="19"/>
      <c r="T93" s="19"/>
      <c r="U93" s="19"/>
      <c r="V93" s="19"/>
      <c r="W93" s="19"/>
      <c r="X93" s="81">
        <f t="shared" si="6"/>
        <v>0</v>
      </c>
      <c r="Y93" s="24"/>
      <c r="Z93" s="23">
        <f t="shared" si="4"/>
        <v>1E-4</v>
      </c>
    </row>
    <row r="94" spans="1:26" ht="24.75" customHeight="1" x14ac:dyDescent="0.25">
      <c r="A94" s="17">
        <f t="shared" si="5"/>
        <v>1E-4</v>
      </c>
      <c r="B94" s="22">
        <f>'Équipes 2e cycle'!$A93</f>
        <v>0</v>
      </c>
      <c r="C94" s="4" t="e">
        <f>VLOOKUP($B94,'Équipes 2e cycle'!$A$8:$D$107,2,FALSE)</f>
        <v>#N/A</v>
      </c>
      <c r="D94" s="4" t="e">
        <f>VLOOKUP($B94,'Équipes 2e cycle'!$A$8:$D$107,3,FALSE)</f>
        <v>#N/A</v>
      </c>
      <c r="E94" s="4" t="e">
        <f>VLOOKUP($B94,'Équipes 2e cycle'!$A$8:$D$107,4,FALSE)</f>
        <v>#N/A</v>
      </c>
      <c r="F94" s="77"/>
      <c r="G94" s="19"/>
      <c r="H94" s="19"/>
      <c r="I94" s="19"/>
      <c r="J94" s="19"/>
      <c r="K94" s="19"/>
      <c r="L94" s="19"/>
      <c r="M94" s="19"/>
      <c r="N94" s="19"/>
      <c r="O94" s="77"/>
      <c r="P94" s="19"/>
      <c r="Q94" s="19"/>
      <c r="R94" s="19"/>
      <c r="S94" s="19"/>
      <c r="T94" s="19"/>
      <c r="U94" s="19"/>
      <c r="V94" s="19"/>
      <c r="W94" s="19"/>
      <c r="X94" s="81">
        <f t="shared" si="6"/>
        <v>0</v>
      </c>
      <c r="Y94" s="24"/>
      <c r="Z94" s="23">
        <f t="shared" si="4"/>
        <v>1E-4</v>
      </c>
    </row>
    <row r="95" spans="1:26" ht="24.75" customHeight="1" x14ac:dyDescent="0.25">
      <c r="A95" s="17">
        <f t="shared" si="5"/>
        <v>1E-4</v>
      </c>
      <c r="B95" s="22">
        <f>'Équipes 2e cycle'!$A94</f>
        <v>0</v>
      </c>
      <c r="C95" s="4" t="e">
        <f>VLOOKUP($B95,'Équipes 2e cycle'!$A$8:$D$107,2,FALSE)</f>
        <v>#N/A</v>
      </c>
      <c r="D95" s="4" t="e">
        <f>VLOOKUP($B95,'Équipes 2e cycle'!$A$8:$D$107,3,FALSE)</f>
        <v>#N/A</v>
      </c>
      <c r="E95" s="4" t="e">
        <f>VLOOKUP($B95,'Équipes 2e cycle'!$A$8:$D$107,4,FALSE)</f>
        <v>#N/A</v>
      </c>
      <c r="F95" s="77"/>
      <c r="G95" s="19"/>
      <c r="H95" s="19"/>
      <c r="I95" s="19"/>
      <c r="J95" s="19"/>
      <c r="K95" s="19"/>
      <c r="L95" s="19"/>
      <c r="M95" s="19"/>
      <c r="N95" s="19"/>
      <c r="O95" s="77"/>
      <c r="P95" s="19"/>
      <c r="Q95" s="19"/>
      <c r="R95" s="19"/>
      <c r="S95" s="19"/>
      <c r="T95" s="19"/>
      <c r="U95" s="19"/>
      <c r="V95" s="19"/>
      <c r="W95" s="19"/>
      <c r="X95" s="81">
        <f t="shared" si="6"/>
        <v>0</v>
      </c>
      <c r="Y95" s="24"/>
      <c r="Z95" s="23">
        <f t="shared" si="4"/>
        <v>1E-4</v>
      </c>
    </row>
    <row r="96" spans="1:26" ht="24.75" customHeight="1" x14ac:dyDescent="0.25">
      <c r="A96" s="17">
        <f t="shared" si="5"/>
        <v>1E-4</v>
      </c>
      <c r="B96" s="22">
        <f>'Équipes 2e cycle'!$A95</f>
        <v>0</v>
      </c>
      <c r="C96" s="4" t="e">
        <f>VLOOKUP($B96,'Équipes 2e cycle'!$A$8:$D$107,2,FALSE)</f>
        <v>#N/A</v>
      </c>
      <c r="D96" s="4" t="e">
        <f>VLOOKUP($B96,'Équipes 2e cycle'!$A$8:$D$107,3,FALSE)</f>
        <v>#N/A</v>
      </c>
      <c r="E96" s="4" t="e">
        <f>VLOOKUP($B96,'Équipes 2e cycle'!$A$8:$D$107,4,FALSE)</f>
        <v>#N/A</v>
      </c>
      <c r="F96" s="77"/>
      <c r="G96" s="19"/>
      <c r="H96" s="19"/>
      <c r="I96" s="19"/>
      <c r="J96" s="19"/>
      <c r="K96" s="19"/>
      <c r="L96" s="19"/>
      <c r="M96" s="19"/>
      <c r="N96" s="19"/>
      <c r="O96" s="77"/>
      <c r="P96" s="19"/>
      <c r="Q96" s="19"/>
      <c r="R96" s="19"/>
      <c r="S96" s="19"/>
      <c r="T96" s="19"/>
      <c r="U96" s="19"/>
      <c r="V96" s="19"/>
      <c r="W96" s="19"/>
      <c r="X96" s="81">
        <f t="shared" si="6"/>
        <v>0</v>
      </c>
      <c r="Y96" s="24"/>
      <c r="Z96" s="23">
        <f t="shared" si="4"/>
        <v>1E-4</v>
      </c>
    </row>
    <row r="97" spans="1:26" ht="24.75" customHeight="1" x14ac:dyDescent="0.25">
      <c r="A97" s="17">
        <f t="shared" si="5"/>
        <v>1E-4</v>
      </c>
      <c r="B97" s="22">
        <f>'Équipes 2e cycle'!$A96</f>
        <v>0</v>
      </c>
      <c r="C97" s="4" t="e">
        <f>VLOOKUP($B97,'Équipes 2e cycle'!$A$8:$D$107,2,FALSE)</f>
        <v>#N/A</v>
      </c>
      <c r="D97" s="4" t="e">
        <f>VLOOKUP($B97,'Équipes 2e cycle'!$A$8:$D$107,3,FALSE)</f>
        <v>#N/A</v>
      </c>
      <c r="E97" s="4" t="e">
        <f>VLOOKUP($B97,'Équipes 2e cycle'!$A$8:$D$107,4,FALSE)</f>
        <v>#N/A</v>
      </c>
      <c r="F97" s="77"/>
      <c r="G97" s="19"/>
      <c r="H97" s="19"/>
      <c r="I97" s="19"/>
      <c r="J97" s="19"/>
      <c r="K97" s="19"/>
      <c r="L97" s="19"/>
      <c r="M97" s="19"/>
      <c r="N97" s="19"/>
      <c r="O97" s="77"/>
      <c r="P97" s="19"/>
      <c r="Q97" s="19"/>
      <c r="R97" s="19"/>
      <c r="S97" s="19"/>
      <c r="T97" s="19"/>
      <c r="U97" s="19"/>
      <c r="V97" s="19"/>
      <c r="W97" s="19"/>
      <c r="X97" s="81">
        <f t="shared" si="6"/>
        <v>0</v>
      </c>
      <c r="Y97" s="24"/>
      <c r="Z97" s="23">
        <f t="shared" si="4"/>
        <v>1E-4</v>
      </c>
    </row>
    <row r="98" spans="1:26" ht="24.75" customHeight="1" x14ac:dyDescent="0.25">
      <c r="A98" s="17">
        <f t="shared" si="5"/>
        <v>1E-4</v>
      </c>
      <c r="B98" s="22">
        <f>'Équipes 2e cycle'!$A97</f>
        <v>0</v>
      </c>
      <c r="C98" s="4" t="e">
        <f>VLOOKUP($B98,'Équipes 2e cycle'!$A$8:$D$107,2,FALSE)</f>
        <v>#N/A</v>
      </c>
      <c r="D98" s="4" t="e">
        <f>VLOOKUP($B98,'Équipes 2e cycle'!$A$8:$D$107,3,FALSE)</f>
        <v>#N/A</v>
      </c>
      <c r="E98" s="4" t="e">
        <f>VLOOKUP($B98,'Équipes 2e cycle'!$A$8:$D$107,4,FALSE)</f>
        <v>#N/A</v>
      </c>
      <c r="F98" s="77"/>
      <c r="G98" s="19"/>
      <c r="H98" s="19"/>
      <c r="I98" s="19"/>
      <c r="J98" s="19"/>
      <c r="K98" s="19"/>
      <c r="L98" s="19"/>
      <c r="M98" s="19"/>
      <c r="N98" s="19"/>
      <c r="O98" s="77"/>
      <c r="P98" s="19"/>
      <c r="Q98" s="19"/>
      <c r="R98" s="19"/>
      <c r="S98" s="19"/>
      <c r="T98" s="19"/>
      <c r="U98" s="19"/>
      <c r="V98" s="19"/>
      <c r="W98" s="19"/>
      <c r="X98" s="81">
        <f t="shared" si="6"/>
        <v>0</v>
      </c>
      <c r="Y98" s="24"/>
      <c r="Z98" s="23">
        <f t="shared" si="4"/>
        <v>1E-4</v>
      </c>
    </row>
    <row r="99" spans="1:26" ht="24.75" customHeight="1" x14ac:dyDescent="0.25">
      <c r="A99" s="17">
        <f t="shared" si="5"/>
        <v>1E-4</v>
      </c>
      <c r="B99" s="22">
        <f>'Équipes 2e cycle'!$A98</f>
        <v>0</v>
      </c>
      <c r="C99" s="4" t="e">
        <f>VLOOKUP($B99,'Équipes 2e cycle'!$A$8:$D$107,2,FALSE)</f>
        <v>#N/A</v>
      </c>
      <c r="D99" s="4" t="e">
        <f>VLOOKUP($B99,'Équipes 2e cycle'!$A$8:$D$107,3,FALSE)</f>
        <v>#N/A</v>
      </c>
      <c r="E99" s="4" t="e">
        <f>VLOOKUP($B99,'Équipes 2e cycle'!$A$8:$D$107,4,FALSE)</f>
        <v>#N/A</v>
      </c>
      <c r="F99" s="77"/>
      <c r="G99" s="19"/>
      <c r="H99" s="19"/>
      <c r="I99" s="19"/>
      <c r="J99" s="19"/>
      <c r="K99" s="19"/>
      <c r="L99" s="19"/>
      <c r="M99" s="19"/>
      <c r="N99" s="19"/>
      <c r="O99" s="77"/>
      <c r="P99" s="19"/>
      <c r="Q99" s="19"/>
      <c r="R99" s="19"/>
      <c r="S99" s="19"/>
      <c r="T99" s="19"/>
      <c r="U99" s="19"/>
      <c r="V99" s="19"/>
      <c r="W99" s="19"/>
      <c r="X99" s="81">
        <f t="shared" si="6"/>
        <v>0</v>
      </c>
      <c r="Y99" s="24"/>
      <c r="Z99" s="23">
        <f t="shared" si="4"/>
        <v>1E-4</v>
      </c>
    </row>
    <row r="100" spans="1:26" ht="24.75" customHeight="1" x14ac:dyDescent="0.25">
      <c r="A100" s="17">
        <f t="shared" si="5"/>
        <v>1E-4</v>
      </c>
      <c r="B100" s="22">
        <f>'Équipes 2e cycle'!$A99</f>
        <v>0</v>
      </c>
      <c r="C100" s="4" t="e">
        <f>VLOOKUP($B100,'Équipes 2e cycle'!$A$8:$D$107,2,FALSE)</f>
        <v>#N/A</v>
      </c>
      <c r="D100" s="4" t="e">
        <f>VLOOKUP($B100,'Équipes 2e cycle'!$A$8:$D$107,3,FALSE)</f>
        <v>#N/A</v>
      </c>
      <c r="E100" s="4" t="e">
        <f>VLOOKUP($B100,'Équipes 2e cycle'!$A$8:$D$107,4,FALSE)</f>
        <v>#N/A</v>
      </c>
      <c r="F100" s="77"/>
      <c r="G100" s="19"/>
      <c r="H100" s="19"/>
      <c r="I100" s="19"/>
      <c r="J100" s="19"/>
      <c r="K100" s="19"/>
      <c r="L100" s="19"/>
      <c r="M100" s="19"/>
      <c r="N100" s="19"/>
      <c r="O100" s="77"/>
      <c r="P100" s="19"/>
      <c r="Q100" s="19"/>
      <c r="R100" s="19"/>
      <c r="S100" s="19"/>
      <c r="T100" s="19"/>
      <c r="U100" s="19"/>
      <c r="V100" s="19"/>
      <c r="W100" s="19"/>
      <c r="X100" s="81">
        <f t="shared" si="6"/>
        <v>0</v>
      </c>
      <c r="Y100" s="24"/>
      <c r="Z100" s="23">
        <f t="shared" si="4"/>
        <v>1E-4</v>
      </c>
    </row>
    <row r="101" spans="1:26" ht="24.75" customHeight="1" x14ac:dyDescent="0.25">
      <c r="A101" s="17">
        <f t="shared" si="5"/>
        <v>1E-4</v>
      </c>
      <c r="B101" s="22">
        <f>'Équipes 2e cycle'!$A100</f>
        <v>0</v>
      </c>
      <c r="C101" s="4" t="e">
        <f>VLOOKUP($B101,'Équipes 2e cycle'!$A$8:$D$107,2,FALSE)</f>
        <v>#N/A</v>
      </c>
      <c r="D101" s="4" t="e">
        <f>VLOOKUP($B101,'Équipes 2e cycle'!$A$8:$D$107,3,FALSE)</f>
        <v>#N/A</v>
      </c>
      <c r="E101" s="4" t="e">
        <f>VLOOKUP($B101,'Équipes 2e cycle'!$A$8:$D$107,4,FALSE)</f>
        <v>#N/A</v>
      </c>
      <c r="F101" s="77"/>
      <c r="G101" s="19"/>
      <c r="H101" s="19"/>
      <c r="I101" s="19"/>
      <c r="J101" s="19"/>
      <c r="K101" s="19"/>
      <c r="L101" s="19"/>
      <c r="M101" s="19"/>
      <c r="N101" s="19"/>
      <c r="O101" s="77"/>
      <c r="P101" s="19"/>
      <c r="Q101" s="19"/>
      <c r="R101" s="19"/>
      <c r="S101" s="19"/>
      <c r="T101" s="19"/>
      <c r="U101" s="19"/>
      <c r="V101" s="19"/>
      <c r="W101" s="19"/>
      <c r="X101" s="81">
        <f t="shared" si="6"/>
        <v>0</v>
      </c>
      <c r="Y101" s="24"/>
      <c r="Z101" s="23">
        <f t="shared" si="4"/>
        <v>1E-4</v>
      </c>
    </row>
    <row r="102" spans="1:26" ht="24.75" customHeight="1" x14ac:dyDescent="0.25">
      <c r="A102" s="17">
        <f t="shared" si="5"/>
        <v>1E-4</v>
      </c>
      <c r="B102" s="22">
        <f>'Équipes 2e cycle'!$A101</f>
        <v>0</v>
      </c>
      <c r="C102" s="4" t="e">
        <f>VLOOKUP($B102,'Équipes 2e cycle'!$A$8:$D$107,2,FALSE)</f>
        <v>#N/A</v>
      </c>
      <c r="D102" s="4" t="e">
        <f>VLOOKUP($B102,'Équipes 2e cycle'!$A$8:$D$107,3,FALSE)</f>
        <v>#N/A</v>
      </c>
      <c r="E102" s="4" t="e">
        <f>VLOOKUP($B102,'Équipes 2e cycle'!$A$8:$D$107,4,FALSE)</f>
        <v>#N/A</v>
      </c>
      <c r="F102" s="77"/>
      <c r="G102" s="19"/>
      <c r="H102" s="19"/>
      <c r="I102" s="19"/>
      <c r="J102" s="19"/>
      <c r="K102" s="19"/>
      <c r="L102" s="19"/>
      <c r="M102" s="19"/>
      <c r="N102" s="19"/>
      <c r="O102" s="77"/>
      <c r="P102" s="19"/>
      <c r="Q102" s="19"/>
      <c r="R102" s="19"/>
      <c r="S102" s="19"/>
      <c r="T102" s="19"/>
      <c r="U102" s="19"/>
      <c r="V102" s="19"/>
      <c r="W102" s="19"/>
      <c r="X102" s="81">
        <f t="shared" si="6"/>
        <v>0</v>
      </c>
      <c r="Y102" s="24"/>
      <c r="Z102" s="23">
        <f t="shared" si="4"/>
        <v>1E-4</v>
      </c>
    </row>
    <row r="103" spans="1:26" ht="24.75" customHeight="1" x14ac:dyDescent="0.25">
      <c r="A103" s="17">
        <f t="shared" si="5"/>
        <v>1E-4</v>
      </c>
      <c r="B103" s="22">
        <f>'Équipes 2e cycle'!$A102</f>
        <v>0</v>
      </c>
      <c r="C103" s="4" t="e">
        <f>VLOOKUP($B103,'Équipes 2e cycle'!$A$8:$D$107,2,FALSE)</f>
        <v>#N/A</v>
      </c>
      <c r="D103" s="4" t="e">
        <f>VLOOKUP($B103,'Équipes 2e cycle'!$A$8:$D$107,3,FALSE)</f>
        <v>#N/A</v>
      </c>
      <c r="E103" s="4" t="e">
        <f>VLOOKUP($B103,'Équipes 2e cycle'!$A$8:$D$107,4,FALSE)</f>
        <v>#N/A</v>
      </c>
      <c r="F103" s="77"/>
      <c r="G103" s="19"/>
      <c r="H103" s="19"/>
      <c r="I103" s="19"/>
      <c r="J103" s="19"/>
      <c r="K103" s="19"/>
      <c r="L103" s="19"/>
      <c r="M103" s="19"/>
      <c r="N103" s="19"/>
      <c r="O103" s="77"/>
      <c r="P103" s="19"/>
      <c r="Q103" s="19"/>
      <c r="R103" s="19"/>
      <c r="S103" s="19"/>
      <c r="T103" s="19"/>
      <c r="U103" s="19"/>
      <c r="V103" s="19"/>
      <c r="W103" s="19"/>
      <c r="X103" s="81">
        <f t="shared" si="6"/>
        <v>0</v>
      </c>
      <c r="Y103" s="24"/>
      <c r="Z103" s="23">
        <f t="shared" si="4"/>
        <v>1E-4</v>
      </c>
    </row>
    <row r="104" spans="1:26" ht="24.75" customHeight="1" x14ac:dyDescent="0.25">
      <c r="A104" s="17">
        <f t="shared" si="5"/>
        <v>1E-4</v>
      </c>
      <c r="B104" s="22">
        <f>'Équipes 2e cycle'!$A103</f>
        <v>0</v>
      </c>
      <c r="C104" s="4" t="e">
        <f>VLOOKUP($B104,'Équipes 2e cycle'!$A$8:$D$107,2,FALSE)</f>
        <v>#N/A</v>
      </c>
      <c r="D104" s="4" t="e">
        <f>VLOOKUP($B104,'Équipes 2e cycle'!$A$8:$D$107,3,FALSE)</f>
        <v>#N/A</v>
      </c>
      <c r="E104" s="4" t="e">
        <f>VLOOKUP($B104,'Équipes 2e cycle'!$A$8:$D$107,4,FALSE)</f>
        <v>#N/A</v>
      </c>
      <c r="F104" s="77"/>
      <c r="G104" s="19"/>
      <c r="H104" s="19"/>
      <c r="I104" s="19"/>
      <c r="J104" s="19"/>
      <c r="K104" s="19"/>
      <c r="L104" s="19"/>
      <c r="M104" s="19"/>
      <c r="N104" s="19"/>
      <c r="O104" s="77"/>
      <c r="P104" s="19"/>
      <c r="Q104" s="19"/>
      <c r="R104" s="19"/>
      <c r="S104" s="19"/>
      <c r="T104" s="19"/>
      <c r="U104" s="19"/>
      <c r="V104" s="19"/>
      <c r="W104" s="19"/>
      <c r="X104" s="81">
        <f t="shared" si="6"/>
        <v>0</v>
      </c>
      <c r="Y104" s="24"/>
      <c r="Z104" s="23">
        <f t="shared" ref="Z104:Z108" si="7">IFERROR($X104+IF(Y104="",0,1/Y104/1000),0)+(100-$B104)/1000000</f>
        <v>1E-4</v>
      </c>
    </row>
    <row r="105" spans="1:26" ht="24.75" customHeight="1" x14ac:dyDescent="0.25">
      <c r="A105" s="17">
        <f t="shared" si="5"/>
        <v>1E-4</v>
      </c>
      <c r="B105" s="22">
        <f>'Équipes 2e cycle'!$A104</f>
        <v>0</v>
      </c>
      <c r="C105" s="4" t="e">
        <f>VLOOKUP($B105,'Équipes 2e cycle'!$A$8:$D$107,2,FALSE)</f>
        <v>#N/A</v>
      </c>
      <c r="D105" s="4" t="e">
        <f>VLOOKUP($B105,'Équipes 2e cycle'!$A$8:$D$107,3,FALSE)</f>
        <v>#N/A</v>
      </c>
      <c r="E105" s="4" t="e">
        <f>VLOOKUP($B105,'Équipes 2e cycle'!$A$8:$D$107,4,FALSE)</f>
        <v>#N/A</v>
      </c>
      <c r="F105" s="77"/>
      <c r="G105" s="19"/>
      <c r="H105" s="19"/>
      <c r="I105" s="19"/>
      <c r="J105" s="19"/>
      <c r="K105" s="19"/>
      <c r="L105" s="19"/>
      <c r="M105" s="19"/>
      <c r="N105" s="19"/>
      <c r="O105" s="77"/>
      <c r="P105" s="19"/>
      <c r="Q105" s="19"/>
      <c r="R105" s="19"/>
      <c r="S105" s="19"/>
      <c r="T105" s="19"/>
      <c r="U105" s="19"/>
      <c r="V105" s="19"/>
      <c r="W105" s="19"/>
      <c r="X105" s="81">
        <f t="shared" si="6"/>
        <v>0</v>
      </c>
      <c r="Y105" s="24"/>
      <c r="Z105" s="23">
        <f t="shared" si="7"/>
        <v>1E-4</v>
      </c>
    </row>
    <row r="106" spans="1:26" ht="24.75" customHeight="1" x14ac:dyDescent="0.25">
      <c r="A106" s="17">
        <f t="shared" si="5"/>
        <v>1E-4</v>
      </c>
      <c r="B106" s="22">
        <f>'Équipes 2e cycle'!$A105</f>
        <v>0</v>
      </c>
      <c r="C106" s="4" t="e">
        <f>VLOOKUP($B106,'Équipes 2e cycle'!$A$8:$D$107,2,FALSE)</f>
        <v>#N/A</v>
      </c>
      <c r="D106" s="4" t="e">
        <f>VLOOKUP($B106,'Équipes 2e cycle'!$A$8:$D$107,3,FALSE)</f>
        <v>#N/A</v>
      </c>
      <c r="E106" s="4" t="e">
        <f>VLOOKUP($B106,'Équipes 2e cycle'!$A$8:$D$107,4,FALSE)</f>
        <v>#N/A</v>
      </c>
      <c r="F106" s="77"/>
      <c r="G106" s="19"/>
      <c r="H106" s="19"/>
      <c r="I106" s="19"/>
      <c r="J106" s="19"/>
      <c r="K106" s="19"/>
      <c r="L106" s="19"/>
      <c r="M106" s="19"/>
      <c r="N106" s="19"/>
      <c r="O106" s="77"/>
      <c r="P106" s="19"/>
      <c r="Q106" s="19"/>
      <c r="R106" s="19"/>
      <c r="S106" s="19"/>
      <c r="T106" s="19"/>
      <c r="U106" s="19"/>
      <c r="V106" s="19"/>
      <c r="W106" s="19"/>
      <c r="X106" s="81">
        <f t="shared" si="6"/>
        <v>0</v>
      </c>
      <c r="Y106" s="24"/>
      <c r="Z106" s="23">
        <f t="shared" si="7"/>
        <v>1E-4</v>
      </c>
    </row>
    <row r="107" spans="1:26" ht="24.75" customHeight="1" x14ac:dyDescent="0.25">
      <c r="A107" s="17">
        <f t="shared" si="5"/>
        <v>1E-4</v>
      </c>
      <c r="B107" s="22">
        <f>'Équipes 2e cycle'!$A106</f>
        <v>0</v>
      </c>
      <c r="C107" s="4" t="e">
        <f>VLOOKUP($B107,'Équipes 2e cycle'!$A$8:$D$107,2,FALSE)</f>
        <v>#N/A</v>
      </c>
      <c r="D107" s="4" t="e">
        <f>VLOOKUP($B107,'Équipes 2e cycle'!$A$8:$D$107,3,FALSE)</f>
        <v>#N/A</v>
      </c>
      <c r="E107" s="4" t="e">
        <f>VLOOKUP($B107,'Équipes 2e cycle'!$A$8:$D$107,4,FALSE)</f>
        <v>#N/A</v>
      </c>
      <c r="F107" s="77"/>
      <c r="G107" s="19"/>
      <c r="H107" s="19"/>
      <c r="I107" s="19"/>
      <c r="J107" s="19"/>
      <c r="K107" s="19"/>
      <c r="L107" s="19"/>
      <c r="M107" s="19"/>
      <c r="N107" s="19"/>
      <c r="O107" s="77"/>
      <c r="P107" s="19"/>
      <c r="Q107" s="19"/>
      <c r="R107" s="19"/>
      <c r="S107" s="19"/>
      <c r="T107" s="19"/>
      <c r="U107" s="19"/>
      <c r="V107" s="19"/>
      <c r="W107" s="19"/>
      <c r="X107" s="81">
        <f t="shared" si="6"/>
        <v>0</v>
      </c>
      <c r="Y107" s="24"/>
      <c r="Z107" s="23">
        <f t="shared" si="7"/>
        <v>1E-4</v>
      </c>
    </row>
    <row r="108" spans="1:26" ht="24.75" customHeight="1" x14ac:dyDescent="0.25">
      <c r="A108" s="17">
        <f t="shared" si="5"/>
        <v>1E-4</v>
      </c>
      <c r="B108" s="25">
        <f>'Équipes 2e cycle'!$A107</f>
        <v>0</v>
      </c>
      <c r="C108" s="26" t="e">
        <f>VLOOKUP($B108,'Équipes 2e cycle'!$A$8:$D$107,2,FALSE)</f>
        <v>#N/A</v>
      </c>
      <c r="D108" s="26" t="e">
        <f>VLOOKUP($B108,'Équipes 2e cycle'!$A$8:$D$107,3,FALSE)</f>
        <v>#N/A</v>
      </c>
      <c r="E108" s="26" t="e">
        <f>VLOOKUP($B108,'Équipes 2e cycle'!$A$8:$D$107,4,FALSE)</f>
        <v>#N/A</v>
      </c>
      <c r="F108" s="78"/>
      <c r="G108" s="69"/>
      <c r="H108" s="69"/>
      <c r="I108" s="69"/>
      <c r="J108" s="69"/>
      <c r="K108" s="69"/>
      <c r="L108" s="69"/>
      <c r="M108" s="69"/>
      <c r="N108" s="69"/>
      <c r="O108" s="78"/>
      <c r="P108" s="69"/>
      <c r="Q108" s="69"/>
      <c r="R108" s="69"/>
      <c r="S108" s="69"/>
      <c r="T108" s="69"/>
      <c r="U108" s="69"/>
      <c r="V108" s="69"/>
      <c r="W108" s="69"/>
      <c r="X108" s="82">
        <f t="shared" si="6"/>
        <v>0</v>
      </c>
      <c r="Y108" s="27"/>
      <c r="Z108" s="28">
        <f t="shared" si="7"/>
        <v>1E-4</v>
      </c>
    </row>
  </sheetData>
  <sheetProtection algorithmName="SHA-512" hashValue="2WMM9DTqWBabtn0jVYdaj78Nf+nAEBwH8Sloo6y2Z6iEy2GRrjWfkSDC+Zqhd4IpFVgkrLiaqstxoHr7gk0D9w==" saltValue="VaEdwIQIq4gy2YtEL2NZhw==" spinCount="100000" sheet="1" objects="1" scenarios="1"/>
  <mergeCells count="25">
    <mergeCell ref="F4:N4"/>
    <mergeCell ref="O4:W4"/>
    <mergeCell ref="L6:N6"/>
    <mergeCell ref="O5:Q5"/>
    <mergeCell ref="R5:T5"/>
    <mergeCell ref="U5:W5"/>
    <mergeCell ref="O6:Q6"/>
    <mergeCell ref="R6:T6"/>
    <mergeCell ref="U6:W6"/>
    <mergeCell ref="B1:Z1"/>
    <mergeCell ref="B2:Z2"/>
    <mergeCell ref="B3:Z3"/>
    <mergeCell ref="A5:A7"/>
    <mergeCell ref="B5:B7"/>
    <mergeCell ref="C5:C7"/>
    <mergeCell ref="D5:D7"/>
    <mergeCell ref="E5:E7"/>
    <mergeCell ref="F5:H5"/>
    <mergeCell ref="I5:K5"/>
    <mergeCell ref="L5:N5"/>
    <mergeCell ref="X5:X7"/>
    <mergeCell ref="Y5:Y7"/>
    <mergeCell ref="Z5:Z7"/>
    <mergeCell ref="F6:H6"/>
    <mergeCell ref="I6:K6"/>
  </mergeCells>
  <conditionalFormatting sqref="Z9:Z108">
    <cfRule type="duplicateValues" dxfId="5" priority="2"/>
  </conditionalFormatting>
  <conditionalFormatting sqref="Z8">
    <cfRule type="duplicateValues" dxfId="4" priority="1"/>
  </conditionalFormatting>
  <dataValidations count="3">
    <dataValidation allowBlank="1" showInputMessage="1" showErrorMessage="1" error="Attention, assurez-vous d'avoir entrer un pointage pour un maximum de 10 sachets de sucre!" sqref="X8:X108" xr:uid="{00000000-0002-0000-0500-000000000000}"/>
    <dataValidation type="whole" allowBlank="1" showInputMessage="1" showErrorMessage="1" error="Veuillez entrer un chiffre entre 0 et 10." sqref="F9:W108" xr:uid="{00000000-0002-0000-0500-000001000000}">
      <formula1>0</formula1>
      <formula2>10</formula2>
    </dataValidation>
    <dataValidation type="whole" allowBlank="1" showInputMessage="1" showErrorMessage="1" sqref="F8:W8" xr:uid="{00000000-0002-0000-0500-000002000000}">
      <formula1>0</formula1>
      <formula2>10</formula2>
    </dataValidation>
  </dataValidations>
  <pageMargins left="0.7" right="0.7" top="0.75" bottom="0.75" header="0.3" footer="0.3"/>
  <pageSetup scale="2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8D02D"/>
    <pageSetUpPr fitToPage="1"/>
  </sheetPr>
  <dimension ref="A1:L103"/>
  <sheetViews>
    <sheetView zoomScaleNormal="100" workbookViewId="0">
      <selection activeCell="B4" sqref="B4"/>
    </sheetView>
  </sheetViews>
  <sheetFormatPr baseColWidth="10" defaultColWidth="11.42578125" defaultRowHeight="14.25" x14ac:dyDescent="0.2"/>
  <cols>
    <col min="1" max="1" width="10.7109375" style="30" customWidth="1"/>
    <col min="2" max="2" width="17.5703125" style="30" customWidth="1"/>
    <col min="3" max="3" width="10.7109375" style="30" customWidth="1"/>
    <col min="4" max="4" width="60.7109375" style="30" hidden="1" customWidth="1"/>
    <col min="5" max="5" width="74.42578125" style="30" customWidth="1"/>
    <col min="6" max="6" width="49.140625" style="30" hidden="1" customWidth="1"/>
    <col min="7" max="7" width="15.7109375" style="30" customWidth="1"/>
    <col min="8" max="8" width="10.7109375" style="30" customWidth="1"/>
    <col min="9" max="10" width="11.42578125" style="30"/>
    <col min="11" max="11" width="91" style="30" customWidth="1"/>
    <col min="12" max="16384" width="11.42578125" style="30"/>
  </cols>
  <sheetData>
    <row r="1" spans="1:8" ht="52.9" customHeight="1" x14ac:dyDescent="0.2">
      <c r="A1" s="29"/>
      <c r="B1" s="126" t="s">
        <v>33</v>
      </c>
      <c r="C1" s="127"/>
      <c r="D1" s="127"/>
      <c r="E1" s="127"/>
      <c r="F1" s="127"/>
      <c r="G1" s="127"/>
      <c r="H1" s="29"/>
    </row>
    <row r="2" spans="1:8" ht="10.9" customHeight="1" thickBot="1" x14ac:dyDescent="0.25">
      <c r="A2" s="29"/>
      <c r="B2" s="128"/>
      <c r="C2" s="128"/>
      <c r="D2" s="128"/>
      <c r="E2" s="128"/>
      <c r="F2" s="128"/>
      <c r="G2" s="128"/>
      <c r="H2" s="29"/>
    </row>
    <row r="3" spans="1:8" ht="27.6" customHeight="1" thickBot="1" x14ac:dyDescent="0.25">
      <c r="A3" s="29"/>
      <c r="B3" s="53" t="s">
        <v>4</v>
      </c>
      <c r="C3" s="54" t="s">
        <v>6</v>
      </c>
      <c r="D3" s="54" t="s">
        <v>7</v>
      </c>
      <c r="E3" s="54" t="s">
        <v>15</v>
      </c>
      <c r="F3" s="54" t="s">
        <v>53</v>
      </c>
      <c r="G3" s="55" t="s">
        <v>9</v>
      </c>
      <c r="H3" s="29"/>
    </row>
    <row r="4" spans="1:8" ht="21.75" customHeight="1" x14ac:dyDescent="0.2">
      <c r="A4" s="29"/>
      <c r="B4" s="45">
        <v>1</v>
      </c>
      <c r="C4" s="31">
        <f>VLOOKUP(G4,'Pointage 2e cycle'!$A$9:$Z$108,2,FALSE)</f>
        <v>0</v>
      </c>
      <c r="D4" s="32" t="e">
        <f>VLOOKUP($C4,'Équipes 2e cycle'!$A$8:$D$107,2,FALSE)</f>
        <v>#N/A</v>
      </c>
      <c r="E4" s="32" t="e">
        <f>VLOOKUP($C4,'Équipes 2e cycle'!$A$8:$D$107,3,FALSE)</f>
        <v>#N/A</v>
      </c>
      <c r="F4" s="32" t="e">
        <f>VLOOKUP($C4,'Équipes 2e cycle'!$A$8:$D$107,4,FALSE)</f>
        <v>#N/A</v>
      </c>
      <c r="G4" s="50">
        <f>LARGE('Pointage 2e cycle'!$Z$9:$Z$108,B4)</f>
        <v>1E-4</v>
      </c>
      <c r="H4" s="29"/>
    </row>
    <row r="5" spans="1:8" ht="21.75" customHeight="1" x14ac:dyDescent="0.2">
      <c r="A5" s="29"/>
      <c r="B5" s="46">
        <v>2</v>
      </c>
      <c r="C5" s="33">
        <f>VLOOKUP(G5,'Pointage 2e cycle'!$A$9:$Z$108,2,FALSE)</f>
        <v>0</v>
      </c>
      <c r="D5" s="34" t="e">
        <f>VLOOKUP($C5,'Équipes 2e cycle'!$A$8:$D$107,2,FALSE)</f>
        <v>#N/A</v>
      </c>
      <c r="E5" s="34" t="e">
        <f>VLOOKUP($C5,'Équipes 2e cycle'!$A$8:$D$107,3,FALSE)</f>
        <v>#N/A</v>
      </c>
      <c r="F5" s="34" t="e">
        <f>VLOOKUP($C5,'Équipes 2e cycle'!$A$8:$D$107,4,FALSE)</f>
        <v>#N/A</v>
      </c>
      <c r="G5" s="51">
        <f>LARGE('Pointage 2e cycle'!$Z$9:$Z$108,B5)</f>
        <v>1E-4</v>
      </c>
      <c r="H5" s="29"/>
    </row>
    <row r="6" spans="1:8" ht="21.75" customHeight="1" x14ac:dyDescent="0.2">
      <c r="A6" s="29"/>
      <c r="B6" s="46">
        <v>3</v>
      </c>
      <c r="C6" s="33">
        <f>VLOOKUP(G6,'Pointage 2e cycle'!$A$9:$Z$108,2,FALSE)</f>
        <v>0</v>
      </c>
      <c r="D6" s="34" t="e">
        <f>VLOOKUP($C6,'Équipes 2e cycle'!$A$8:$D$107,2,FALSE)</f>
        <v>#N/A</v>
      </c>
      <c r="E6" s="34" t="e">
        <f>VLOOKUP($C6,'Équipes 2e cycle'!$A$8:$D$107,3,FALSE)</f>
        <v>#N/A</v>
      </c>
      <c r="F6" s="34" t="e">
        <f>VLOOKUP($C6,'Équipes 2e cycle'!$A$8:$D$107,4,FALSE)</f>
        <v>#N/A</v>
      </c>
      <c r="G6" s="51">
        <f>LARGE('Pointage 2e cycle'!$Z$9:$Z$108,B6)</f>
        <v>1E-4</v>
      </c>
      <c r="H6" s="29"/>
    </row>
    <row r="7" spans="1:8" ht="21.75" customHeight="1" x14ac:dyDescent="0.2">
      <c r="A7" s="29"/>
      <c r="B7" s="46">
        <v>4</v>
      </c>
      <c r="C7" s="33">
        <f>VLOOKUP(G7,'Pointage 2e cycle'!$A$9:$Z$108,2,FALSE)</f>
        <v>0</v>
      </c>
      <c r="D7" s="34" t="e">
        <f>VLOOKUP($C7,'Équipes 2e cycle'!$A$8:$D$107,2,FALSE)</f>
        <v>#N/A</v>
      </c>
      <c r="E7" s="34" t="e">
        <f>VLOOKUP($C7,'Équipes 2e cycle'!$A$8:$D$107,3,FALSE)</f>
        <v>#N/A</v>
      </c>
      <c r="F7" s="34" t="e">
        <f>VLOOKUP($C7,'Équipes 2e cycle'!$A$8:$D$107,4,FALSE)</f>
        <v>#N/A</v>
      </c>
      <c r="G7" s="51">
        <f>LARGE('Pointage 2e cycle'!$Z$9:$Z$108,B7)</f>
        <v>1E-4</v>
      </c>
      <c r="H7" s="29"/>
    </row>
    <row r="8" spans="1:8" ht="21.75" customHeight="1" x14ac:dyDescent="0.2">
      <c r="A8" s="29"/>
      <c r="B8" s="46">
        <v>5</v>
      </c>
      <c r="C8" s="33">
        <f>VLOOKUP(G8,'Pointage 2e cycle'!$A$9:$Z$108,2,FALSE)</f>
        <v>0</v>
      </c>
      <c r="D8" s="34" t="e">
        <f>VLOOKUP($C8,'Équipes 2e cycle'!$A$8:$D$107,2,FALSE)</f>
        <v>#N/A</v>
      </c>
      <c r="E8" s="34" t="e">
        <f>VLOOKUP($C8,'Équipes 2e cycle'!$A$8:$D$107,3,FALSE)</f>
        <v>#N/A</v>
      </c>
      <c r="F8" s="34" t="e">
        <f>VLOOKUP($C8,'Équipes 2e cycle'!$A$8:$D$107,4,FALSE)</f>
        <v>#N/A</v>
      </c>
      <c r="G8" s="51">
        <f>LARGE('Pointage 2e cycle'!$Z$9:$Z$108,B8)</f>
        <v>1E-4</v>
      </c>
      <c r="H8" s="29"/>
    </row>
    <row r="9" spans="1:8" ht="21.75" customHeight="1" x14ac:dyDescent="0.2">
      <c r="A9" s="29"/>
      <c r="B9" s="46">
        <v>6</v>
      </c>
      <c r="C9" s="33">
        <f>VLOOKUP(G9,'Pointage 2e cycle'!$A$9:$Z$108,2,FALSE)</f>
        <v>0</v>
      </c>
      <c r="D9" s="34" t="e">
        <f>VLOOKUP($C9,'Équipes 2e cycle'!$A$8:$D$107,2,FALSE)</f>
        <v>#N/A</v>
      </c>
      <c r="E9" s="34" t="e">
        <f>VLOOKUP($C9,'Équipes 2e cycle'!$A$8:$D$107,3,FALSE)</f>
        <v>#N/A</v>
      </c>
      <c r="F9" s="34" t="e">
        <f>VLOOKUP($C9,'Équipes 2e cycle'!$A$8:$D$107,4,FALSE)</f>
        <v>#N/A</v>
      </c>
      <c r="G9" s="51">
        <f>LARGE('Pointage 2e cycle'!$Z$9:$Z$108,B9)</f>
        <v>1E-4</v>
      </c>
      <c r="H9" s="29"/>
    </row>
    <row r="10" spans="1:8" ht="21.75" customHeight="1" x14ac:dyDescent="0.2">
      <c r="A10" s="29"/>
      <c r="B10" s="46">
        <v>7</v>
      </c>
      <c r="C10" s="33">
        <f>VLOOKUP(G10,'Pointage 2e cycle'!$A$9:$Z$108,2,FALSE)</f>
        <v>0</v>
      </c>
      <c r="D10" s="34" t="e">
        <f>VLOOKUP($C10,'Équipes 2e cycle'!$A$8:$D$107,2,FALSE)</f>
        <v>#N/A</v>
      </c>
      <c r="E10" s="34" t="e">
        <f>VLOOKUP($C10,'Équipes 2e cycle'!$A$8:$D$107,3,FALSE)</f>
        <v>#N/A</v>
      </c>
      <c r="F10" s="34" t="e">
        <f>VLOOKUP($C10,'Équipes 2e cycle'!$A$8:$D$107,4,FALSE)</f>
        <v>#N/A</v>
      </c>
      <c r="G10" s="51">
        <f>LARGE('Pointage 2e cycle'!$Z$9:$Z$108,B10)</f>
        <v>1E-4</v>
      </c>
      <c r="H10" s="29"/>
    </row>
    <row r="11" spans="1:8" ht="21.75" customHeight="1" x14ac:dyDescent="0.2">
      <c r="A11" s="29"/>
      <c r="B11" s="46">
        <v>8</v>
      </c>
      <c r="C11" s="33">
        <f>VLOOKUP(G11,'Pointage 2e cycle'!$A$9:$Z$108,2,FALSE)</f>
        <v>0</v>
      </c>
      <c r="D11" s="34" t="e">
        <f>VLOOKUP($C11,'Équipes 2e cycle'!$A$8:$D$107,2,FALSE)</f>
        <v>#N/A</v>
      </c>
      <c r="E11" s="34" t="e">
        <f>VLOOKUP($C11,'Équipes 2e cycle'!$A$8:$D$107,3,FALSE)</f>
        <v>#N/A</v>
      </c>
      <c r="F11" s="34" t="e">
        <f>VLOOKUP($C11,'Équipes 2e cycle'!$A$8:$D$107,4,FALSE)</f>
        <v>#N/A</v>
      </c>
      <c r="G11" s="51">
        <f>LARGE('Pointage 2e cycle'!$Z$9:$Z$108,B11)</f>
        <v>1E-4</v>
      </c>
      <c r="H11" s="29"/>
    </row>
    <row r="12" spans="1:8" ht="21.75" customHeight="1" x14ac:dyDescent="0.2">
      <c r="A12" s="29"/>
      <c r="B12" s="46">
        <v>9</v>
      </c>
      <c r="C12" s="33">
        <f>VLOOKUP(G12,'Pointage 2e cycle'!$A$9:$Z$108,2,FALSE)</f>
        <v>0</v>
      </c>
      <c r="D12" s="34" t="e">
        <f>VLOOKUP($C12,'Équipes 2e cycle'!$A$8:$D$107,2,FALSE)</f>
        <v>#N/A</v>
      </c>
      <c r="E12" s="34" t="e">
        <f>VLOOKUP($C12,'Équipes 2e cycle'!$A$8:$D$107,3,FALSE)</f>
        <v>#N/A</v>
      </c>
      <c r="F12" s="34" t="e">
        <f>VLOOKUP($C12,'Équipes 2e cycle'!$A$8:$D$107,4,FALSE)</f>
        <v>#N/A</v>
      </c>
      <c r="G12" s="51">
        <f>LARGE('Pointage 2e cycle'!$Z$9:$Z$108,B12)</f>
        <v>1E-4</v>
      </c>
      <c r="H12" s="29"/>
    </row>
    <row r="13" spans="1:8" ht="21.75" customHeight="1" x14ac:dyDescent="0.2">
      <c r="A13" s="29"/>
      <c r="B13" s="46">
        <v>10</v>
      </c>
      <c r="C13" s="33">
        <f>VLOOKUP(G13,'Pointage 2e cycle'!$A$9:$Z$108,2,FALSE)</f>
        <v>0</v>
      </c>
      <c r="D13" s="34" t="e">
        <f>VLOOKUP($C13,'Équipes 2e cycle'!$A$8:$D$107,2,FALSE)</f>
        <v>#N/A</v>
      </c>
      <c r="E13" s="34" t="e">
        <f>VLOOKUP($C13,'Équipes 2e cycle'!$A$8:$D$107,3,FALSE)</f>
        <v>#N/A</v>
      </c>
      <c r="F13" s="34" t="e">
        <f>VLOOKUP($C13,'Équipes 2e cycle'!$A$8:$D$107,4,FALSE)</f>
        <v>#N/A</v>
      </c>
      <c r="G13" s="51">
        <f>LARGE('Pointage 2e cycle'!$Z$9:$Z$108,B13)</f>
        <v>1E-4</v>
      </c>
      <c r="H13" s="29"/>
    </row>
    <row r="14" spans="1:8" ht="21.75" customHeight="1" x14ac:dyDescent="0.2">
      <c r="A14" s="29"/>
      <c r="B14" s="46">
        <v>11</v>
      </c>
      <c r="C14" s="33">
        <f>VLOOKUP(G14,'Pointage 2e cycle'!$A$9:$Z$108,2,FALSE)</f>
        <v>0</v>
      </c>
      <c r="D14" s="34" t="e">
        <f>VLOOKUP($C14,'Équipes 2e cycle'!$A$8:$D$107,2,FALSE)</f>
        <v>#N/A</v>
      </c>
      <c r="E14" s="34" t="e">
        <f>VLOOKUP($C14,'Équipes 2e cycle'!$A$8:$D$107,3,FALSE)</f>
        <v>#N/A</v>
      </c>
      <c r="F14" s="34" t="e">
        <f>VLOOKUP($C14,'Équipes 2e cycle'!$A$8:$D$107,4,FALSE)</f>
        <v>#N/A</v>
      </c>
      <c r="G14" s="51">
        <f>LARGE('Pointage 2e cycle'!$Z$9:$Z$108,B14)</f>
        <v>1E-4</v>
      </c>
      <c r="H14" s="29"/>
    </row>
    <row r="15" spans="1:8" ht="21.75" customHeight="1" x14ac:dyDescent="0.2">
      <c r="A15" s="29"/>
      <c r="B15" s="46">
        <v>12</v>
      </c>
      <c r="C15" s="33">
        <f>VLOOKUP(G15,'Pointage 2e cycle'!$A$9:$Z$108,2,FALSE)</f>
        <v>0</v>
      </c>
      <c r="D15" s="34" t="e">
        <f>VLOOKUP($C15,'Équipes 2e cycle'!$A$8:$D$107,2,FALSE)</f>
        <v>#N/A</v>
      </c>
      <c r="E15" s="34" t="e">
        <f>VLOOKUP($C15,'Équipes 2e cycle'!$A$8:$D$107,3,FALSE)</f>
        <v>#N/A</v>
      </c>
      <c r="F15" s="34" t="e">
        <f>VLOOKUP($C15,'Équipes 2e cycle'!$A$8:$D$107,4,FALSE)</f>
        <v>#N/A</v>
      </c>
      <c r="G15" s="51">
        <f>LARGE('Pointage 2e cycle'!$Z$9:$Z$108,B15)</f>
        <v>1E-4</v>
      </c>
      <c r="H15" s="29"/>
    </row>
    <row r="16" spans="1:8" ht="21.75" customHeight="1" x14ac:dyDescent="0.2">
      <c r="A16" s="29"/>
      <c r="B16" s="46">
        <v>13</v>
      </c>
      <c r="C16" s="33">
        <f>VLOOKUP(G16,'Pointage 2e cycle'!$A$9:$Z$108,2,FALSE)</f>
        <v>0</v>
      </c>
      <c r="D16" s="34" t="e">
        <f>VLOOKUP($C16,'Équipes 2e cycle'!$A$8:$D$107,2,FALSE)</f>
        <v>#N/A</v>
      </c>
      <c r="E16" s="34" t="e">
        <f>VLOOKUP($C16,'Équipes 2e cycle'!$A$8:$D$107,3,FALSE)</f>
        <v>#N/A</v>
      </c>
      <c r="F16" s="34" t="e">
        <f>VLOOKUP($C16,'Équipes 2e cycle'!$A$8:$D$107,4,FALSE)</f>
        <v>#N/A</v>
      </c>
      <c r="G16" s="51">
        <f>LARGE('Pointage 2e cycle'!$Z$9:$Z$108,B16)</f>
        <v>1E-4</v>
      </c>
      <c r="H16" s="29"/>
    </row>
    <row r="17" spans="1:12" ht="21.75" customHeight="1" x14ac:dyDescent="0.2">
      <c r="A17" s="29"/>
      <c r="B17" s="46">
        <v>14</v>
      </c>
      <c r="C17" s="33">
        <f>VLOOKUP(G17,'Pointage 2e cycle'!$A$9:$Z$108,2,FALSE)</f>
        <v>0</v>
      </c>
      <c r="D17" s="34" t="e">
        <f>VLOOKUP($C17,'Équipes 2e cycle'!$A$8:$D$107,2,FALSE)</f>
        <v>#N/A</v>
      </c>
      <c r="E17" s="34" t="e">
        <f>VLOOKUP($C17,'Équipes 2e cycle'!$A$8:$D$107,3,FALSE)</f>
        <v>#N/A</v>
      </c>
      <c r="F17" s="34" t="e">
        <f>VLOOKUP($C17,'Équipes 2e cycle'!$A$8:$D$107,4,FALSE)</f>
        <v>#N/A</v>
      </c>
      <c r="G17" s="51">
        <f>LARGE('Pointage 2e cycle'!$Z$9:$Z$108,B17)</f>
        <v>1E-4</v>
      </c>
      <c r="H17" s="29"/>
    </row>
    <row r="18" spans="1:12" ht="21.75" customHeight="1" x14ac:dyDescent="0.2">
      <c r="A18" s="29"/>
      <c r="B18" s="46">
        <v>15</v>
      </c>
      <c r="C18" s="33">
        <f>VLOOKUP(G18,'Pointage 2e cycle'!$A$9:$Z$108,2,FALSE)</f>
        <v>0</v>
      </c>
      <c r="D18" s="34" t="e">
        <f>VLOOKUP($C18,'Équipes 2e cycle'!$A$8:$D$107,2,FALSE)</f>
        <v>#N/A</v>
      </c>
      <c r="E18" s="34" t="e">
        <f>VLOOKUP($C18,'Équipes 2e cycle'!$A$8:$D$107,3,FALSE)</f>
        <v>#N/A</v>
      </c>
      <c r="F18" s="34" t="e">
        <f>VLOOKUP($C18,'Équipes 2e cycle'!$A$8:$D$107,4,FALSE)</f>
        <v>#N/A</v>
      </c>
      <c r="G18" s="51">
        <f>LARGE('Pointage 2e cycle'!$Z$9:$Z$108,B18)</f>
        <v>1E-4</v>
      </c>
      <c r="H18" s="29"/>
    </row>
    <row r="19" spans="1:12" ht="21.75" customHeight="1" x14ac:dyDescent="0.2">
      <c r="A19" s="29"/>
      <c r="B19" s="46">
        <v>16</v>
      </c>
      <c r="C19" s="33">
        <f>VLOOKUP(G19,'Pointage 2e cycle'!$A$9:$Z$108,2,FALSE)</f>
        <v>0</v>
      </c>
      <c r="D19" s="34" t="e">
        <f>VLOOKUP($C19,'Équipes 2e cycle'!$A$8:$D$107,2,FALSE)</f>
        <v>#N/A</v>
      </c>
      <c r="E19" s="34" t="e">
        <f>VLOOKUP($C19,'Équipes 2e cycle'!$A$8:$D$107,3,FALSE)</f>
        <v>#N/A</v>
      </c>
      <c r="F19" s="34" t="e">
        <f>VLOOKUP($C19,'Équipes 2e cycle'!$A$8:$D$107,4,FALSE)</f>
        <v>#N/A</v>
      </c>
      <c r="G19" s="51">
        <f>LARGE('Pointage 2e cycle'!$Z$9:$Z$108,B19)</f>
        <v>1E-4</v>
      </c>
      <c r="H19" s="29"/>
    </row>
    <row r="20" spans="1:12" ht="21.75" customHeight="1" x14ac:dyDescent="0.2">
      <c r="A20" s="29"/>
      <c r="B20" s="46">
        <v>17</v>
      </c>
      <c r="C20" s="33">
        <f>VLOOKUP(G20,'Pointage 2e cycle'!$A$9:$Z$108,2,FALSE)</f>
        <v>0</v>
      </c>
      <c r="D20" s="34" t="e">
        <f>VLOOKUP($C20,'Équipes 2e cycle'!$A$8:$D$107,2,FALSE)</f>
        <v>#N/A</v>
      </c>
      <c r="E20" s="34" t="e">
        <f>VLOOKUP($C20,'Équipes 2e cycle'!$A$8:$D$107,3,FALSE)</f>
        <v>#N/A</v>
      </c>
      <c r="F20" s="34" t="e">
        <f>VLOOKUP($C20,'Équipes 2e cycle'!$A$8:$D$107,4,FALSE)</f>
        <v>#N/A</v>
      </c>
      <c r="G20" s="51">
        <f>LARGE('Pointage 2e cycle'!$Z$9:$Z$108,B20)</f>
        <v>1E-4</v>
      </c>
      <c r="H20" s="29"/>
    </row>
    <row r="21" spans="1:12" ht="21.75" customHeight="1" x14ac:dyDescent="0.2">
      <c r="A21" s="29"/>
      <c r="B21" s="46">
        <v>18</v>
      </c>
      <c r="C21" s="33">
        <f>VLOOKUP(G21,'Pointage 2e cycle'!$A$9:$Z$108,2,FALSE)</f>
        <v>0</v>
      </c>
      <c r="D21" s="34" t="e">
        <f>VLOOKUP($C21,'Équipes 2e cycle'!$A$8:$D$107,2,FALSE)</f>
        <v>#N/A</v>
      </c>
      <c r="E21" s="34" t="e">
        <f>VLOOKUP($C21,'Équipes 2e cycle'!$A$8:$D$107,3,FALSE)</f>
        <v>#N/A</v>
      </c>
      <c r="F21" s="34" t="e">
        <f>VLOOKUP($C21,'Équipes 2e cycle'!$A$8:$D$107,4,FALSE)</f>
        <v>#N/A</v>
      </c>
      <c r="G21" s="51">
        <f>LARGE('Pointage 2e cycle'!$Z$9:$Z$108,B21)</f>
        <v>1E-4</v>
      </c>
      <c r="H21" s="29"/>
    </row>
    <row r="22" spans="1:12" ht="21.75" customHeight="1" x14ac:dyDescent="0.2">
      <c r="A22" s="29"/>
      <c r="B22" s="46">
        <v>19</v>
      </c>
      <c r="C22" s="33">
        <f>VLOOKUP(G22,'Pointage 2e cycle'!$A$9:$Z$108,2,FALSE)</f>
        <v>0</v>
      </c>
      <c r="D22" s="34" t="e">
        <f>VLOOKUP($C22,'Équipes 2e cycle'!$A$8:$D$107,2,FALSE)</f>
        <v>#N/A</v>
      </c>
      <c r="E22" s="34" t="e">
        <f>VLOOKUP($C22,'Équipes 2e cycle'!$A$8:$D$107,3,FALSE)</f>
        <v>#N/A</v>
      </c>
      <c r="F22" s="34" t="e">
        <f>VLOOKUP($C22,'Équipes 2e cycle'!$A$8:$D$107,4,FALSE)</f>
        <v>#N/A</v>
      </c>
      <c r="G22" s="51">
        <f>LARGE('Pointage 2e cycle'!$Z$9:$Z$108,B22)</f>
        <v>1E-4</v>
      </c>
      <c r="H22" s="29"/>
    </row>
    <row r="23" spans="1:12" ht="21.75" customHeight="1" x14ac:dyDescent="0.2">
      <c r="A23" s="29"/>
      <c r="B23" s="46">
        <v>20</v>
      </c>
      <c r="C23" s="33">
        <f>VLOOKUP(G23,'Pointage 2e cycle'!$A$9:$Z$108,2,FALSE)</f>
        <v>0</v>
      </c>
      <c r="D23" s="34" t="e">
        <f>VLOOKUP($C23,'Équipes 2e cycle'!$A$8:$D$107,2,FALSE)</f>
        <v>#N/A</v>
      </c>
      <c r="E23" s="34" t="e">
        <f>VLOOKUP($C23,'Équipes 2e cycle'!$A$8:$D$107,3,FALSE)</f>
        <v>#N/A</v>
      </c>
      <c r="F23" s="34" t="e">
        <f>VLOOKUP($C23,'Équipes 2e cycle'!$A$8:$D$107,4,FALSE)</f>
        <v>#N/A</v>
      </c>
      <c r="G23" s="51">
        <f>LARGE('Pointage 2e cycle'!$Z$9:$Z$108,B23)</f>
        <v>1E-4</v>
      </c>
      <c r="H23" s="29"/>
    </row>
    <row r="24" spans="1:12" s="35" customFormat="1" ht="21.75" customHeight="1" x14ac:dyDescent="0.3">
      <c r="A24" s="29"/>
      <c r="B24" s="46">
        <v>21</v>
      </c>
      <c r="C24" s="33">
        <f>VLOOKUP(G24,'Pointage 2e cycle'!$A$9:$Z$108,2,FALSE)</f>
        <v>0</v>
      </c>
      <c r="D24" s="34" t="e">
        <f>VLOOKUP($C24,'Équipes 2e cycle'!$A$8:$D$107,2,FALSE)</f>
        <v>#N/A</v>
      </c>
      <c r="E24" s="34" t="e">
        <f>VLOOKUP($C24,'Équipes 2e cycle'!$A$8:$D$107,3,FALSE)</f>
        <v>#N/A</v>
      </c>
      <c r="F24" s="34" t="e">
        <f>VLOOKUP($C24,'Équipes 2e cycle'!$A$8:$D$107,4,FALSE)</f>
        <v>#N/A</v>
      </c>
      <c r="G24" s="51">
        <f>LARGE('Pointage 2e cycle'!$Z$9:$Z$108,B24)</f>
        <v>1E-4</v>
      </c>
      <c r="H24" s="29"/>
    </row>
    <row r="25" spans="1:12" s="35" customFormat="1" ht="21.75" customHeight="1" x14ac:dyDescent="0.3">
      <c r="A25" s="29"/>
      <c r="B25" s="46">
        <v>22</v>
      </c>
      <c r="C25" s="33">
        <f>VLOOKUP(G25,'Pointage 2e cycle'!$A$9:$Z$108,2,FALSE)</f>
        <v>0</v>
      </c>
      <c r="D25" s="34" t="e">
        <f>VLOOKUP($C25,'Équipes 2e cycle'!$A$8:$D$107,2,FALSE)</f>
        <v>#N/A</v>
      </c>
      <c r="E25" s="34" t="e">
        <f>VLOOKUP($C25,'Équipes 2e cycle'!$A$8:$D$107,3,FALSE)</f>
        <v>#N/A</v>
      </c>
      <c r="F25" s="34" t="e">
        <f>VLOOKUP($C25,'Équipes 2e cycle'!$A$8:$D$107,4,FALSE)</f>
        <v>#N/A</v>
      </c>
      <c r="G25" s="51">
        <f>LARGE('Pointage 2e cycle'!$Z$9:$Z$108,B25)</f>
        <v>1E-4</v>
      </c>
      <c r="H25" s="29"/>
    </row>
    <row r="26" spans="1:12" ht="21.75" customHeight="1" x14ac:dyDescent="0.2">
      <c r="A26" s="29"/>
      <c r="B26" s="46">
        <v>23</v>
      </c>
      <c r="C26" s="33">
        <f>VLOOKUP(G26,'Pointage 2e cycle'!$A$9:$Z$108,2,FALSE)</f>
        <v>0</v>
      </c>
      <c r="D26" s="34" t="e">
        <f>VLOOKUP($C26,'Équipes 2e cycle'!$A$8:$D$107,2,FALSE)</f>
        <v>#N/A</v>
      </c>
      <c r="E26" s="34" t="e">
        <f>VLOOKUP($C26,'Équipes 2e cycle'!$A$8:$D$107,3,FALSE)</f>
        <v>#N/A</v>
      </c>
      <c r="F26" s="34" t="e">
        <f>VLOOKUP($C26,'Équipes 2e cycle'!$A$8:$D$107,4,FALSE)</f>
        <v>#N/A</v>
      </c>
      <c r="G26" s="51">
        <f>LARGE('Pointage 2e cycle'!$Z$9:$Z$108,B26)</f>
        <v>1E-4</v>
      </c>
      <c r="H26" s="29"/>
      <c r="J26" s="36" t="s">
        <v>19</v>
      </c>
    </row>
    <row r="27" spans="1:12" ht="21.75" customHeight="1" thickBot="1" x14ac:dyDescent="0.25">
      <c r="A27" s="29"/>
      <c r="B27" s="46">
        <v>24</v>
      </c>
      <c r="C27" s="33">
        <f>VLOOKUP(G27,'Pointage 2e cycle'!$A$9:$Z$108,2,FALSE)</f>
        <v>0</v>
      </c>
      <c r="D27" s="34" t="e">
        <f>VLOOKUP($C27,'Équipes 2e cycle'!$A$8:$D$107,2,FALSE)</f>
        <v>#N/A</v>
      </c>
      <c r="E27" s="34" t="e">
        <f>VLOOKUP($C27,'Équipes 2e cycle'!$A$8:$D$107,3,FALSE)</f>
        <v>#N/A</v>
      </c>
      <c r="F27" s="34" t="e">
        <f>VLOOKUP($C27,'Équipes 2e cycle'!$A$8:$D$107,4,FALSE)</f>
        <v>#N/A</v>
      </c>
      <c r="G27" s="51">
        <f>LARGE('Pointage 2e cycle'!$Z$9:$Z$108,B27)</f>
        <v>1E-4</v>
      </c>
      <c r="H27" s="29"/>
    </row>
    <row r="28" spans="1:12" ht="21.75" customHeight="1" x14ac:dyDescent="0.2">
      <c r="A28" s="29"/>
      <c r="B28" s="46">
        <v>25</v>
      </c>
      <c r="C28" s="33">
        <f>VLOOKUP(G28,'Pointage 2e cycle'!$A$9:$Z$108,2,FALSE)</f>
        <v>0</v>
      </c>
      <c r="D28" s="34" t="e">
        <f>VLOOKUP($C28,'Équipes 2e cycle'!$A$8:$D$107,2,FALSE)</f>
        <v>#N/A</v>
      </c>
      <c r="E28" s="34" t="e">
        <f>VLOOKUP($C28,'Équipes 2e cycle'!$A$8:$D$107,3,FALSE)</f>
        <v>#N/A</v>
      </c>
      <c r="F28" s="34" t="e">
        <f>VLOOKUP($C28,'Équipes 2e cycle'!$A$8:$D$107,4,FALSE)</f>
        <v>#N/A</v>
      </c>
      <c r="G28" s="51">
        <f>LARGE('Pointage 2e cycle'!$Z$9:$Z$108,B28)</f>
        <v>1E-4</v>
      </c>
      <c r="H28" s="29"/>
      <c r="J28" s="123" t="s">
        <v>6</v>
      </c>
      <c r="K28" s="37" t="s">
        <v>7</v>
      </c>
      <c r="L28" s="124" t="s">
        <v>9</v>
      </c>
    </row>
    <row r="29" spans="1:12" ht="21.75" customHeight="1" x14ac:dyDescent="0.2">
      <c r="A29" s="29"/>
      <c r="B29" s="46">
        <v>26</v>
      </c>
      <c r="C29" s="33">
        <f>VLOOKUP(G29,'Pointage 2e cycle'!$A$9:$Z$108,2,FALSE)</f>
        <v>0</v>
      </c>
      <c r="D29" s="34" t="e">
        <f>VLOOKUP($C29,'Équipes 2e cycle'!$A$8:$D$107,2,FALSE)</f>
        <v>#N/A</v>
      </c>
      <c r="E29" s="34" t="e">
        <f>VLOOKUP($C29,'Équipes 2e cycle'!$A$8:$D$107,3,FALSE)</f>
        <v>#N/A</v>
      </c>
      <c r="F29" s="34" t="e">
        <f>VLOOKUP($C29,'Équipes 2e cycle'!$A$8:$D$107,4,FALSE)</f>
        <v>#N/A</v>
      </c>
      <c r="G29" s="51">
        <f>LARGE('Pointage 2e cycle'!$Z$9:$Z$108,B29)</f>
        <v>1E-4</v>
      </c>
      <c r="H29" s="29"/>
      <c r="J29" s="119"/>
      <c r="K29" s="38" t="e">
        <f>D4</f>
        <v>#N/A</v>
      </c>
      <c r="L29" s="125"/>
    </row>
    <row r="30" spans="1:12" ht="21.75" customHeight="1" x14ac:dyDescent="0.2">
      <c r="A30" s="29"/>
      <c r="B30" s="46">
        <v>27</v>
      </c>
      <c r="C30" s="33">
        <f>VLOOKUP(G30,'Pointage 2e cycle'!$A$9:$Z$108,2,FALSE)</f>
        <v>0</v>
      </c>
      <c r="D30" s="34" t="e">
        <f>VLOOKUP($C30,'Équipes 2e cycle'!$A$8:$D$107,2,FALSE)</f>
        <v>#N/A</v>
      </c>
      <c r="E30" s="34" t="e">
        <f>VLOOKUP($C30,'Équipes 2e cycle'!$A$8:$D$107,3,FALSE)</f>
        <v>#N/A</v>
      </c>
      <c r="F30" s="34" t="e">
        <f>VLOOKUP($C30,'Équipes 2e cycle'!$A$8:$D$107,4,FALSE)</f>
        <v>#N/A</v>
      </c>
      <c r="G30" s="51">
        <f>LARGE('Pointage 2e cycle'!$Z$9:$Z$108,B30)</f>
        <v>1E-4</v>
      </c>
      <c r="H30" s="29"/>
      <c r="J30" s="119"/>
      <c r="K30" s="39" t="s">
        <v>15</v>
      </c>
      <c r="L30" s="125"/>
    </row>
    <row r="31" spans="1:12" ht="21.75" customHeight="1" x14ac:dyDescent="0.2">
      <c r="A31" s="29"/>
      <c r="B31" s="46">
        <v>28</v>
      </c>
      <c r="C31" s="33">
        <f>VLOOKUP(G31,'Pointage 2e cycle'!$A$9:$Z$108,2,FALSE)</f>
        <v>0</v>
      </c>
      <c r="D31" s="34" t="e">
        <f>VLOOKUP($C31,'Équipes 2e cycle'!$A$8:$D$107,2,FALSE)</f>
        <v>#N/A</v>
      </c>
      <c r="E31" s="34" t="e">
        <f>VLOOKUP($C31,'Équipes 2e cycle'!$A$8:$D$107,3,FALSE)</f>
        <v>#N/A</v>
      </c>
      <c r="F31" s="34" t="e">
        <f>VLOOKUP($C31,'Équipes 2e cycle'!$A$8:$D$107,4,FALSE)</f>
        <v>#N/A</v>
      </c>
      <c r="G31" s="51">
        <f>LARGE('Pointage 2e cycle'!$Z$9:$Z$108,B31)</f>
        <v>1E-4</v>
      </c>
      <c r="H31" s="29"/>
      <c r="J31" s="119">
        <f>C4</f>
        <v>0</v>
      </c>
      <c r="K31" s="38" t="e">
        <f>E4</f>
        <v>#N/A</v>
      </c>
      <c r="L31" s="121">
        <f>G4</f>
        <v>1E-4</v>
      </c>
    </row>
    <row r="32" spans="1:12" ht="21.75" customHeight="1" x14ac:dyDescent="0.2">
      <c r="A32" s="29"/>
      <c r="B32" s="46">
        <v>29</v>
      </c>
      <c r="C32" s="33">
        <f>VLOOKUP(G32,'Pointage 2e cycle'!$A$9:$Z$108,2,FALSE)</f>
        <v>0</v>
      </c>
      <c r="D32" s="34" t="e">
        <f>VLOOKUP($C32,'Équipes 2e cycle'!$A$8:$D$107,2,FALSE)</f>
        <v>#N/A</v>
      </c>
      <c r="E32" s="34" t="e">
        <f>VLOOKUP($C32,'Équipes 2e cycle'!$A$8:$D$107,3,FALSE)</f>
        <v>#N/A</v>
      </c>
      <c r="F32" s="34" t="e">
        <f>VLOOKUP($C32,'Équipes 2e cycle'!$A$8:$D$107,4,FALSE)</f>
        <v>#N/A</v>
      </c>
      <c r="G32" s="51">
        <f>LARGE('Pointage 2e cycle'!$Z$9:$Z$108,B32)</f>
        <v>1E-4</v>
      </c>
      <c r="H32" s="29"/>
      <c r="J32" s="119"/>
      <c r="K32" s="39" t="s">
        <v>5</v>
      </c>
      <c r="L32" s="121"/>
    </row>
    <row r="33" spans="1:12" ht="21.75" customHeight="1" thickBot="1" x14ac:dyDescent="0.25">
      <c r="A33" s="29"/>
      <c r="B33" s="46">
        <v>30</v>
      </c>
      <c r="C33" s="33">
        <f>VLOOKUP(G33,'Pointage 2e cycle'!$A$9:$Z$108,2,FALSE)</f>
        <v>0</v>
      </c>
      <c r="D33" s="34" t="e">
        <f>VLOOKUP($C33,'Équipes 2e cycle'!$A$8:$D$107,2,FALSE)</f>
        <v>#N/A</v>
      </c>
      <c r="E33" s="34" t="e">
        <f>VLOOKUP($C33,'Équipes 2e cycle'!$A$8:$D$107,3,FALSE)</f>
        <v>#N/A</v>
      </c>
      <c r="F33" s="34" t="e">
        <f>VLOOKUP($C33,'Équipes 2e cycle'!$A$8:$D$107,4,FALSE)</f>
        <v>#N/A</v>
      </c>
      <c r="G33" s="51">
        <f>LARGE('Pointage 2e cycle'!$Z$9:$Z$108,B33)</f>
        <v>1E-4</v>
      </c>
      <c r="H33" s="29"/>
      <c r="J33" s="120"/>
      <c r="K33" s="40" t="e">
        <f>F4</f>
        <v>#N/A</v>
      </c>
      <c r="L33" s="122"/>
    </row>
    <row r="34" spans="1:12" ht="21.75" customHeight="1" x14ac:dyDescent="0.3">
      <c r="A34" s="41"/>
      <c r="B34" s="46">
        <v>31</v>
      </c>
      <c r="C34" s="33">
        <f>VLOOKUP(G34,'Pointage 2e cycle'!$A$9:$Z$108,2,FALSE)</f>
        <v>0</v>
      </c>
      <c r="D34" s="34" t="e">
        <f>VLOOKUP($C34,'Équipes 2e cycle'!$A$8:$D$107,2,FALSE)</f>
        <v>#N/A</v>
      </c>
      <c r="E34" s="34" t="e">
        <f>VLOOKUP($C34,'Équipes 2e cycle'!$A$8:$D$107,3,FALSE)</f>
        <v>#N/A</v>
      </c>
      <c r="F34" s="34" t="e">
        <f>VLOOKUP($C34,'Équipes 2e cycle'!$A$8:$D$107,4,FALSE)</f>
        <v>#N/A</v>
      </c>
      <c r="G34" s="51">
        <f>LARGE('Pointage 2e cycle'!$Z$9:$Z$108,B34)</f>
        <v>1E-4</v>
      </c>
      <c r="H34" s="41"/>
    </row>
    <row r="35" spans="1:12" ht="21.75" customHeight="1" x14ac:dyDescent="0.3">
      <c r="A35" s="41"/>
      <c r="B35" s="46">
        <v>32</v>
      </c>
      <c r="C35" s="33">
        <f>VLOOKUP(G35,'Pointage 2e cycle'!$A$9:$Z$108,2,FALSE)</f>
        <v>0</v>
      </c>
      <c r="D35" s="34" t="e">
        <f>VLOOKUP($C35,'Équipes 2e cycle'!$A$8:$D$107,2,FALSE)</f>
        <v>#N/A</v>
      </c>
      <c r="E35" s="34" t="e">
        <f>VLOOKUP($C35,'Équipes 2e cycle'!$A$8:$D$107,3,FALSE)</f>
        <v>#N/A</v>
      </c>
      <c r="F35" s="34" t="e">
        <f>VLOOKUP($C35,'Équipes 2e cycle'!$A$8:$D$107,4,FALSE)</f>
        <v>#N/A</v>
      </c>
      <c r="G35" s="51">
        <f>LARGE('Pointage 2e cycle'!$Z$9:$Z$108,B35)</f>
        <v>1E-4</v>
      </c>
      <c r="H35" s="41"/>
      <c r="J35" s="36" t="s">
        <v>20</v>
      </c>
    </row>
    <row r="36" spans="1:12" ht="21.75" customHeight="1" thickBot="1" x14ac:dyDescent="0.35">
      <c r="A36" s="41"/>
      <c r="B36" s="46">
        <v>33</v>
      </c>
      <c r="C36" s="33">
        <f>VLOOKUP(G36,'Pointage 2e cycle'!$A$9:$Z$108,2,FALSE)</f>
        <v>0</v>
      </c>
      <c r="D36" s="34" t="e">
        <f>VLOOKUP($C36,'Équipes 2e cycle'!$A$8:$D$107,2,FALSE)</f>
        <v>#N/A</v>
      </c>
      <c r="E36" s="34" t="e">
        <f>VLOOKUP($C36,'Équipes 2e cycle'!$A$8:$D$107,3,FALSE)</f>
        <v>#N/A</v>
      </c>
      <c r="F36" s="34" t="e">
        <f>VLOOKUP($C36,'Équipes 2e cycle'!$A$8:$D$107,4,FALSE)</f>
        <v>#N/A</v>
      </c>
      <c r="G36" s="51">
        <f>LARGE('Pointage 2e cycle'!$Z$9:$Z$108,B36)</f>
        <v>1E-4</v>
      </c>
      <c r="H36" s="41"/>
    </row>
    <row r="37" spans="1:12" ht="21.75" customHeight="1" x14ac:dyDescent="0.3">
      <c r="A37" s="41"/>
      <c r="B37" s="46">
        <v>34</v>
      </c>
      <c r="C37" s="33">
        <f>VLOOKUP(G37,'Pointage 2e cycle'!$A$9:$Z$108,2,FALSE)</f>
        <v>0</v>
      </c>
      <c r="D37" s="34" t="e">
        <f>VLOOKUP($C37,'Équipes 2e cycle'!$A$8:$D$107,2,FALSE)</f>
        <v>#N/A</v>
      </c>
      <c r="E37" s="34" t="e">
        <f>VLOOKUP($C37,'Équipes 2e cycle'!$A$8:$D$107,3,FALSE)</f>
        <v>#N/A</v>
      </c>
      <c r="F37" s="34" t="e">
        <f>VLOOKUP($C37,'Équipes 2e cycle'!$A$8:$D$107,4,FALSE)</f>
        <v>#N/A</v>
      </c>
      <c r="G37" s="51">
        <f>LARGE('Pointage 2e cycle'!$Z$9:$Z$108,B37)</f>
        <v>1E-4</v>
      </c>
      <c r="H37" s="41"/>
      <c r="J37" s="123" t="s">
        <v>6</v>
      </c>
      <c r="K37" s="37" t="s">
        <v>7</v>
      </c>
      <c r="L37" s="124" t="s">
        <v>9</v>
      </c>
    </row>
    <row r="38" spans="1:12" ht="21.75" customHeight="1" x14ac:dyDescent="0.2">
      <c r="B38" s="46">
        <v>35</v>
      </c>
      <c r="C38" s="33">
        <f>VLOOKUP(G38,'Pointage 2e cycle'!$A$9:$Z$108,2,FALSE)</f>
        <v>0</v>
      </c>
      <c r="D38" s="34" t="e">
        <f>VLOOKUP($C38,'Équipes 2e cycle'!$A$8:$D$107,2,FALSE)</f>
        <v>#N/A</v>
      </c>
      <c r="E38" s="34" t="e">
        <f>VLOOKUP($C38,'Équipes 2e cycle'!$A$8:$D$107,3,FALSE)</f>
        <v>#N/A</v>
      </c>
      <c r="F38" s="34" t="e">
        <f>VLOOKUP($C38,'Équipes 2e cycle'!$A$8:$D$107,4,FALSE)</f>
        <v>#N/A</v>
      </c>
      <c r="G38" s="51">
        <f>LARGE('Pointage 2e cycle'!$Z$9:$Z$108,B38)</f>
        <v>1E-4</v>
      </c>
      <c r="J38" s="119"/>
      <c r="K38" s="38" t="e">
        <f>D5</f>
        <v>#N/A</v>
      </c>
      <c r="L38" s="125"/>
    </row>
    <row r="39" spans="1:12" ht="21.75" customHeight="1" x14ac:dyDescent="0.2">
      <c r="B39" s="46">
        <v>36</v>
      </c>
      <c r="C39" s="33">
        <f>VLOOKUP(G39,'Pointage 2e cycle'!$A$9:$Z$108,2,FALSE)</f>
        <v>0</v>
      </c>
      <c r="D39" s="34" t="e">
        <f>VLOOKUP($C39,'Équipes 2e cycle'!$A$8:$D$107,2,FALSE)</f>
        <v>#N/A</v>
      </c>
      <c r="E39" s="34" t="e">
        <f>VLOOKUP($C39,'Équipes 2e cycle'!$A$8:$D$107,3,FALSE)</f>
        <v>#N/A</v>
      </c>
      <c r="F39" s="34" t="e">
        <f>VLOOKUP($C39,'Équipes 2e cycle'!$A$8:$D$107,4,FALSE)</f>
        <v>#N/A</v>
      </c>
      <c r="G39" s="51">
        <f>LARGE('Pointage 2e cycle'!$Z$9:$Z$108,B39)</f>
        <v>1E-4</v>
      </c>
      <c r="J39" s="119"/>
      <c r="K39" s="39" t="s">
        <v>15</v>
      </c>
      <c r="L39" s="125"/>
    </row>
    <row r="40" spans="1:12" ht="21.75" customHeight="1" x14ac:dyDescent="0.2">
      <c r="B40" s="46">
        <v>37</v>
      </c>
      <c r="C40" s="33">
        <f>VLOOKUP(G40,'Pointage 2e cycle'!$A$9:$Z$108,2,FALSE)</f>
        <v>0</v>
      </c>
      <c r="D40" s="34" t="e">
        <f>VLOOKUP($C40,'Équipes 2e cycle'!$A$8:$D$107,2,FALSE)</f>
        <v>#N/A</v>
      </c>
      <c r="E40" s="34" t="e">
        <f>VLOOKUP($C40,'Équipes 2e cycle'!$A$8:$D$107,3,FALSE)</f>
        <v>#N/A</v>
      </c>
      <c r="F40" s="34" t="e">
        <f>VLOOKUP($C40,'Équipes 2e cycle'!$A$8:$D$107,4,FALSE)</f>
        <v>#N/A</v>
      </c>
      <c r="G40" s="51">
        <f>LARGE('Pointage 2e cycle'!$Z$9:$Z$108,B40)</f>
        <v>1E-4</v>
      </c>
      <c r="J40" s="119">
        <f>C5</f>
        <v>0</v>
      </c>
      <c r="K40" s="38" t="e">
        <f>E5</f>
        <v>#N/A</v>
      </c>
      <c r="L40" s="121">
        <f>G5</f>
        <v>1E-4</v>
      </c>
    </row>
    <row r="41" spans="1:12" ht="21.75" customHeight="1" x14ac:dyDescent="0.2">
      <c r="B41" s="46">
        <v>38</v>
      </c>
      <c r="C41" s="33">
        <f>VLOOKUP(G41,'Pointage 2e cycle'!$A$9:$Z$108,2,FALSE)</f>
        <v>0</v>
      </c>
      <c r="D41" s="34" t="e">
        <f>VLOOKUP($C41,'Équipes 2e cycle'!$A$8:$D$107,2,FALSE)</f>
        <v>#N/A</v>
      </c>
      <c r="E41" s="34" t="e">
        <f>VLOOKUP($C41,'Équipes 2e cycle'!$A$8:$D$107,3,FALSE)</f>
        <v>#N/A</v>
      </c>
      <c r="F41" s="34" t="e">
        <f>VLOOKUP($C41,'Équipes 2e cycle'!$A$8:$D$107,4,FALSE)</f>
        <v>#N/A</v>
      </c>
      <c r="G41" s="51">
        <f>LARGE('Pointage 2e cycle'!$Z$9:$Z$108,B41)</f>
        <v>1E-4</v>
      </c>
      <c r="J41" s="119"/>
      <c r="K41" s="39" t="s">
        <v>5</v>
      </c>
      <c r="L41" s="121"/>
    </row>
    <row r="42" spans="1:12" ht="21.75" customHeight="1" thickBot="1" x14ac:dyDescent="0.25">
      <c r="B42" s="46">
        <v>39</v>
      </c>
      <c r="C42" s="33">
        <f>VLOOKUP(G42,'Pointage 2e cycle'!$A$9:$Z$108,2,FALSE)</f>
        <v>0</v>
      </c>
      <c r="D42" s="34" t="e">
        <f>VLOOKUP($C42,'Équipes 2e cycle'!$A$8:$D$107,2,FALSE)</f>
        <v>#N/A</v>
      </c>
      <c r="E42" s="34" t="e">
        <f>VLOOKUP($C42,'Équipes 2e cycle'!$A$8:$D$107,3,FALSE)</f>
        <v>#N/A</v>
      </c>
      <c r="F42" s="34" t="e">
        <f>VLOOKUP($C42,'Équipes 2e cycle'!$A$8:$D$107,4,FALSE)</f>
        <v>#N/A</v>
      </c>
      <c r="G42" s="51">
        <f>LARGE('Pointage 2e cycle'!$Z$9:$Z$108,B42)</f>
        <v>1E-4</v>
      </c>
      <c r="J42" s="120"/>
      <c r="K42" s="40" t="e">
        <f>F5</f>
        <v>#N/A</v>
      </c>
      <c r="L42" s="122"/>
    </row>
    <row r="43" spans="1:12" ht="21.75" customHeight="1" x14ac:dyDescent="0.2">
      <c r="B43" s="46">
        <v>40</v>
      </c>
      <c r="C43" s="33">
        <f>VLOOKUP(G43,'Pointage 2e cycle'!$A$9:$Z$108,2,FALSE)</f>
        <v>0</v>
      </c>
      <c r="D43" s="34" t="e">
        <f>VLOOKUP($C43,'Équipes 2e cycle'!$A$8:$D$107,2,FALSE)</f>
        <v>#N/A</v>
      </c>
      <c r="E43" s="34" t="e">
        <f>VLOOKUP($C43,'Équipes 2e cycle'!$A$8:$D$107,3,FALSE)</f>
        <v>#N/A</v>
      </c>
      <c r="F43" s="34" t="e">
        <f>VLOOKUP($C43,'Équipes 2e cycle'!$A$8:$D$107,4,FALSE)</f>
        <v>#N/A</v>
      </c>
      <c r="G43" s="51">
        <f>LARGE('Pointage 2e cycle'!$Z$9:$Z$108,B43)</f>
        <v>1E-4</v>
      </c>
    </row>
    <row r="44" spans="1:12" ht="21.75" customHeight="1" x14ac:dyDescent="0.2">
      <c r="B44" s="46">
        <v>41</v>
      </c>
      <c r="C44" s="33">
        <f>VLOOKUP(G44,'Pointage 2e cycle'!$A$9:$Z$108,2,FALSE)</f>
        <v>0</v>
      </c>
      <c r="D44" s="34" t="e">
        <f>VLOOKUP($C44,'Équipes 2e cycle'!$A$8:$D$107,2,FALSE)</f>
        <v>#N/A</v>
      </c>
      <c r="E44" s="34" t="e">
        <f>VLOOKUP($C44,'Équipes 2e cycle'!$A$8:$D$107,3,FALSE)</f>
        <v>#N/A</v>
      </c>
      <c r="F44" s="34" t="e">
        <f>VLOOKUP($C44,'Équipes 2e cycle'!$A$8:$D$107,4,FALSE)</f>
        <v>#N/A</v>
      </c>
      <c r="G44" s="51">
        <f>LARGE('Pointage 2e cycle'!$Z$9:$Z$108,B44)</f>
        <v>1E-4</v>
      </c>
      <c r="J44" s="36" t="s">
        <v>21</v>
      </c>
    </row>
    <row r="45" spans="1:12" ht="21.75" customHeight="1" thickBot="1" x14ac:dyDescent="0.25">
      <c r="B45" s="46">
        <v>42</v>
      </c>
      <c r="C45" s="33">
        <f>VLOOKUP(G45,'Pointage 2e cycle'!$A$9:$Z$108,2,FALSE)</f>
        <v>0</v>
      </c>
      <c r="D45" s="34" t="e">
        <f>VLOOKUP($C45,'Équipes 2e cycle'!$A$8:$D$107,2,FALSE)</f>
        <v>#N/A</v>
      </c>
      <c r="E45" s="34" t="e">
        <f>VLOOKUP($C45,'Équipes 2e cycle'!$A$8:$D$107,3,FALSE)</f>
        <v>#N/A</v>
      </c>
      <c r="F45" s="34" t="e">
        <f>VLOOKUP($C45,'Équipes 2e cycle'!$A$8:$D$107,4,FALSE)</f>
        <v>#N/A</v>
      </c>
      <c r="G45" s="51">
        <f>LARGE('Pointage 2e cycle'!$Z$9:$Z$108,B45)</f>
        <v>1E-4</v>
      </c>
    </row>
    <row r="46" spans="1:12" ht="21.75" customHeight="1" x14ac:dyDescent="0.2">
      <c r="B46" s="46">
        <v>43</v>
      </c>
      <c r="C46" s="33">
        <f>VLOOKUP(G46,'Pointage 2e cycle'!$A$9:$Z$108,2,FALSE)</f>
        <v>0</v>
      </c>
      <c r="D46" s="34" t="e">
        <f>VLOOKUP($C46,'Équipes 2e cycle'!$A$8:$D$107,2,FALSE)</f>
        <v>#N/A</v>
      </c>
      <c r="E46" s="34" t="e">
        <f>VLOOKUP($C46,'Équipes 2e cycle'!$A$8:$D$107,3,FALSE)</f>
        <v>#N/A</v>
      </c>
      <c r="F46" s="34" t="e">
        <f>VLOOKUP($C46,'Équipes 2e cycle'!$A$8:$D$107,4,FALSE)</f>
        <v>#N/A</v>
      </c>
      <c r="G46" s="51">
        <f>LARGE('Pointage 2e cycle'!$Z$9:$Z$108,B46)</f>
        <v>1E-4</v>
      </c>
      <c r="J46" s="123" t="s">
        <v>6</v>
      </c>
      <c r="K46" s="37" t="s">
        <v>7</v>
      </c>
      <c r="L46" s="124" t="s">
        <v>9</v>
      </c>
    </row>
    <row r="47" spans="1:12" ht="21.75" customHeight="1" x14ac:dyDescent="0.2">
      <c r="B47" s="46">
        <v>44</v>
      </c>
      <c r="C47" s="33">
        <f>VLOOKUP(G47,'Pointage 2e cycle'!$A$9:$Z$108,2,FALSE)</f>
        <v>0</v>
      </c>
      <c r="D47" s="34" t="e">
        <f>VLOOKUP($C47,'Équipes 2e cycle'!$A$8:$D$107,2,FALSE)</f>
        <v>#N/A</v>
      </c>
      <c r="E47" s="34" t="e">
        <f>VLOOKUP($C47,'Équipes 2e cycle'!$A$8:$D$107,3,FALSE)</f>
        <v>#N/A</v>
      </c>
      <c r="F47" s="34" t="e">
        <f>VLOOKUP($C47,'Équipes 2e cycle'!$A$8:$D$107,4,FALSE)</f>
        <v>#N/A</v>
      </c>
      <c r="G47" s="51">
        <f>LARGE('Pointage 2e cycle'!$Z$9:$Z$108,B47)</f>
        <v>1E-4</v>
      </c>
      <c r="J47" s="119"/>
      <c r="K47" s="38" t="e">
        <f>D6</f>
        <v>#N/A</v>
      </c>
      <c r="L47" s="125"/>
    </row>
    <row r="48" spans="1:12" ht="21.75" customHeight="1" x14ac:dyDescent="0.2">
      <c r="B48" s="46">
        <v>45</v>
      </c>
      <c r="C48" s="33">
        <f>VLOOKUP(G48,'Pointage 2e cycle'!$A$9:$Z$108,2,FALSE)</f>
        <v>0</v>
      </c>
      <c r="D48" s="34" t="e">
        <f>VLOOKUP($C48,'Équipes 2e cycle'!$A$8:$D$107,2,FALSE)</f>
        <v>#N/A</v>
      </c>
      <c r="E48" s="34" t="e">
        <f>VLOOKUP($C48,'Équipes 2e cycle'!$A$8:$D$107,3,FALSE)</f>
        <v>#N/A</v>
      </c>
      <c r="F48" s="34" t="e">
        <f>VLOOKUP($C48,'Équipes 2e cycle'!$A$8:$D$107,4,FALSE)</f>
        <v>#N/A</v>
      </c>
      <c r="G48" s="51">
        <f>LARGE('Pointage 2e cycle'!$Z$9:$Z$108,B48)</f>
        <v>1E-4</v>
      </c>
      <c r="J48" s="119"/>
      <c r="K48" s="39" t="s">
        <v>15</v>
      </c>
      <c r="L48" s="125"/>
    </row>
    <row r="49" spans="2:12" ht="21.75" customHeight="1" x14ac:dyDescent="0.2">
      <c r="B49" s="46">
        <v>46</v>
      </c>
      <c r="C49" s="33">
        <f>VLOOKUP(G49,'Pointage 2e cycle'!$A$9:$Z$108,2,FALSE)</f>
        <v>0</v>
      </c>
      <c r="D49" s="34" t="e">
        <f>VLOOKUP($C49,'Équipes 2e cycle'!$A$8:$D$107,2,FALSE)</f>
        <v>#N/A</v>
      </c>
      <c r="E49" s="34" t="e">
        <f>VLOOKUP($C49,'Équipes 2e cycle'!$A$8:$D$107,3,FALSE)</f>
        <v>#N/A</v>
      </c>
      <c r="F49" s="34" t="e">
        <f>VLOOKUP($C49,'Équipes 2e cycle'!$A$8:$D$107,4,FALSE)</f>
        <v>#N/A</v>
      </c>
      <c r="G49" s="51">
        <f>LARGE('Pointage 2e cycle'!$Z$9:$Z$108,B49)</f>
        <v>1E-4</v>
      </c>
      <c r="J49" s="119">
        <f>C6</f>
        <v>0</v>
      </c>
      <c r="K49" s="38" t="e">
        <f>E6</f>
        <v>#N/A</v>
      </c>
      <c r="L49" s="121">
        <f>G6</f>
        <v>1E-4</v>
      </c>
    </row>
    <row r="50" spans="2:12" ht="21.75" customHeight="1" x14ac:dyDescent="0.2">
      <c r="B50" s="46">
        <v>47</v>
      </c>
      <c r="C50" s="33">
        <f>VLOOKUP(G50,'Pointage 2e cycle'!$A$9:$Z$108,2,FALSE)</f>
        <v>0</v>
      </c>
      <c r="D50" s="34" t="e">
        <f>VLOOKUP($C50,'Équipes 2e cycle'!$A$8:$D$107,2,FALSE)</f>
        <v>#N/A</v>
      </c>
      <c r="E50" s="34" t="e">
        <f>VLOOKUP($C50,'Équipes 2e cycle'!$A$8:$D$107,3,FALSE)</f>
        <v>#N/A</v>
      </c>
      <c r="F50" s="34" t="e">
        <f>VLOOKUP($C50,'Équipes 2e cycle'!$A$8:$D$107,4,FALSE)</f>
        <v>#N/A</v>
      </c>
      <c r="G50" s="51">
        <f>LARGE('Pointage 2e cycle'!$Z$9:$Z$108,B50)</f>
        <v>1E-4</v>
      </c>
      <c r="J50" s="119"/>
      <c r="K50" s="39" t="s">
        <v>5</v>
      </c>
      <c r="L50" s="121"/>
    </row>
    <row r="51" spans="2:12" ht="21.75" customHeight="1" thickBot="1" x14ac:dyDescent="0.25">
      <c r="B51" s="46">
        <v>48</v>
      </c>
      <c r="C51" s="33">
        <f>VLOOKUP(G51,'Pointage 2e cycle'!$A$9:$Z$108,2,FALSE)</f>
        <v>0</v>
      </c>
      <c r="D51" s="34" t="e">
        <f>VLOOKUP($C51,'Équipes 2e cycle'!$A$8:$D$107,2,FALSE)</f>
        <v>#N/A</v>
      </c>
      <c r="E51" s="34" t="e">
        <f>VLOOKUP($C51,'Équipes 2e cycle'!$A$8:$D$107,3,FALSE)</f>
        <v>#N/A</v>
      </c>
      <c r="F51" s="34" t="e">
        <f>VLOOKUP($C51,'Équipes 2e cycle'!$A$8:$D$107,4,FALSE)</f>
        <v>#N/A</v>
      </c>
      <c r="G51" s="51">
        <f>LARGE('Pointage 2e cycle'!$Z$9:$Z$108,B51)</f>
        <v>1E-4</v>
      </c>
      <c r="J51" s="120"/>
      <c r="K51" s="40" t="e">
        <f>F6</f>
        <v>#N/A</v>
      </c>
      <c r="L51" s="122"/>
    </row>
    <row r="52" spans="2:12" ht="23.25" x14ac:dyDescent="0.2">
      <c r="B52" s="46">
        <v>49</v>
      </c>
      <c r="C52" s="33">
        <f>VLOOKUP(G52,'Pointage 2e cycle'!$A$9:$Z$108,2,FALSE)</f>
        <v>0</v>
      </c>
      <c r="D52" s="34" t="e">
        <f>VLOOKUP($C52,'Équipes 2e cycle'!$A$8:$D$107,2,FALSE)</f>
        <v>#N/A</v>
      </c>
      <c r="E52" s="34" t="e">
        <f>VLOOKUP($C52,'Équipes 2e cycle'!$A$8:$D$107,3,FALSE)</f>
        <v>#N/A</v>
      </c>
      <c r="F52" s="34" t="e">
        <f>VLOOKUP($C52,'Équipes 2e cycle'!$A$8:$D$107,4,FALSE)</f>
        <v>#N/A</v>
      </c>
      <c r="G52" s="51">
        <f>LARGE('Pointage 2e cycle'!$Z$9:$Z$108,B52)</f>
        <v>1E-4</v>
      </c>
    </row>
    <row r="53" spans="2:12" ht="23.25" x14ac:dyDescent="0.2">
      <c r="B53" s="46">
        <v>50</v>
      </c>
      <c r="C53" s="33">
        <f>VLOOKUP(G53,'Pointage 2e cycle'!$A$9:$Z$108,2,FALSE)</f>
        <v>0</v>
      </c>
      <c r="D53" s="34" t="e">
        <f>VLOOKUP($C53,'Équipes 2e cycle'!$A$8:$D$107,2,FALSE)</f>
        <v>#N/A</v>
      </c>
      <c r="E53" s="34" t="e">
        <f>VLOOKUP($C53,'Équipes 2e cycle'!$A$8:$D$107,3,FALSE)</f>
        <v>#N/A</v>
      </c>
      <c r="F53" s="34" t="e">
        <f>VLOOKUP($C53,'Équipes 2e cycle'!$A$8:$D$107,4,FALSE)</f>
        <v>#N/A</v>
      </c>
      <c r="G53" s="51">
        <f>LARGE('Pointage 2e cycle'!$Z$9:$Z$108,B53)</f>
        <v>1E-4</v>
      </c>
    </row>
    <row r="54" spans="2:12" ht="23.25" x14ac:dyDescent="0.2">
      <c r="B54" s="46">
        <v>51</v>
      </c>
      <c r="C54" s="33">
        <f>VLOOKUP(G54,'Pointage 2e cycle'!$A$9:$Z$108,2,FALSE)</f>
        <v>0</v>
      </c>
      <c r="D54" s="34" t="e">
        <f>VLOOKUP($C54,'Équipes 2e cycle'!$A$8:$D$107,2,FALSE)</f>
        <v>#N/A</v>
      </c>
      <c r="E54" s="34" t="e">
        <f>VLOOKUP($C54,'Équipes 2e cycle'!$A$8:$D$107,3,FALSE)</f>
        <v>#N/A</v>
      </c>
      <c r="F54" s="34" t="e">
        <f>VLOOKUP($C54,'Équipes 2e cycle'!$A$8:$D$107,4,FALSE)</f>
        <v>#N/A</v>
      </c>
      <c r="G54" s="51">
        <f>LARGE('Pointage 2e cycle'!$Z$9:$Z$108,B54)</f>
        <v>1E-4</v>
      </c>
    </row>
    <row r="55" spans="2:12" ht="23.25" x14ac:dyDescent="0.2">
      <c r="B55" s="46">
        <v>52</v>
      </c>
      <c r="C55" s="33">
        <f>VLOOKUP(G55,'Pointage 2e cycle'!$A$9:$Z$108,2,FALSE)</f>
        <v>0</v>
      </c>
      <c r="D55" s="34" t="e">
        <f>VLOOKUP($C55,'Équipes 2e cycle'!$A$8:$D$107,2,FALSE)</f>
        <v>#N/A</v>
      </c>
      <c r="E55" s="34" t="e">
        <f>VLOOKUP($C55,'Équipes 2e cycle'!$A$8:$D$107,3,FALSE)</f>
        <v>#N/A</v>
      </c>
      <c r="F55" s="34" t="e">
        <f>VLOOKUP($C55,'Équipes 2e cycle'!$A$8:$D$107,4,FALSE)</f>
        <v>#N/A</v>
      </c>
      <c r="G55" s="51">
        <f>LARGE('Pointage 2e cycle'!$Z$9:$Z$108,B55)</f>
        <v>1E-4</v>
      </c>
    </row>
    <row r="56" spans="2:12" ht="23.25" x14ac:dyDescent="0.2">
      <c r="B56" s="46">
        <v>53</v>
      </c>
      <c r="C56" s="33">
        <f>VLOOKUP(G56,'Pointage 2e cycle'!$A$9:$Z$108,2,FALSE)</f>
        <v>0</v>
      </c>
      <c r="D56" s="34" t="e">
        <f>VLOOKUP($C56,'Équipes 2e cycle'!$A$8:$D$107,2,FALSE)</f>
        <v>#N/A</v>
      </c>
      <c r="E56" s="34" t="e">
        <f>VLOOKUP($C56,'Équipes 2e cycle'!$A$8:$D$107,3,FALSE)</f>
        <v>#N/A</v>
      </c>
      <c r="F56" s="34" t="e">
        <f>VLOOKUP($C56,'Équipes 2e cycle'!$A$8:$D$107,4,FALSE)</f>
        <v>#N/A</v>
      </c>
      <c r="G56" s="51">
        <f>LARGE('Pointage 2e cycle'!$Z$9:$Z$108,B56)</f>
        <v>1E-4</v>
      </c>
    </row>
    <row r="57" spans="2:12" ht="23.25" x14ac:dyDescent="0.2">
      <c r="B57" s="46">
        <v>54</v>
      </c>
      <c r="C57" s="33">
        <f>VLOOKUP(G57,'Pointage 2e cycle'!$A$9:$Z$108,2,FALSE)</f>
        <v>0</v>
      </c>
      <c r="D57" s="34" t="e">
        <f>VLOOKUP($C57,'Équipes 2e cycle'!$A$8:$D$107,2,FALSE)</f>
        <v>#N/A</v>
      </c>
      <c r="E57" s="34" t="e">
        <f>VLOOKUP($C57,'Équipes 2e cycle'!$A$8:$D$107,3,FALSE)</f>
        <v>#N/A</v>
      </c>
      <c r="F57" s="34" t="e">
        <f>VLOOKUP($C57,'Équipes 2e cycle'!$A$8:$D$107,4,FALSE)</f>
        <v>#N/A</v>
      </c>
      <c r="G57" s="51">
        <f>LARGE('Pointage 2e cycle'!$Z$9:$Z$108,B57)</f>
        <v>1E-4</v>
      </c>
    </row>
    <row r="58" spans="2:12" ht="23.25" x14ac:dyDescent="0.2">
      <c r="B58" s="46">
        <v>55</v>
      </c>
      <c r="C58" s="33">
        <f>VLOOKUP(G58,'Pointage 2e cycle'!$A$9:$Z$108,2,FALSE)</f>
        <v>0</v>
      </c>
      <c r="D58" s="34" t="e">
        <f>VLOOKUP($C58,'Équipes 2e cycle'!$A$8:$D$107,2,FALSE)</f>
        <v>#N/A</v>
      </c>
      <c r="E58" s="34" t="e">
        <f>VLOOKUP($C58,'Équipes 2e cycle'!$A$8:$D$107,3,FALSE)</f>
        <v>#N/A</v>
      </c>
      <c r="F58" s="34" t="e">
        <f>VLOOKUP($C58,'Équipes 2e cycle'!$A$8:$D$107,4,FALSE)</f>
        <v>#N/A</v>
      </c>
      <c r="G58" s="51">
        <f>LARGE('Pointage 2e cycle'!$Z$9:$Z$108,B58)</f>
        <v>1E-4</v>
      </c>
    </row>
    <row r="59" spans="2:12" ht="23.25" x14ac:dyDescent="0.2">
      <c r="B59" s="46">
        <v>56</v>
      </c>
      <c r="C59" s="33">
        <f>VLOOKUP(G59,'Pointage 2e cycle'!$A$9:$Z$108,2,FALSE)</f>
        <v>0</v>
      </c>
      <c r="D59" s="34" t="e">
        <f>VLOOKUP($C59,'Équipes 2e cycle'!$A$8:$D$107,2,FALSE)</f>
        <v>#N/A</v>
      </c>
      <c r="E59" s="34" t="e">
        <f>VLOOKUP($C59,'Équipes 2e cycle'!$A$8:$D$107,3,FALSE)</f>
        <v>#N/A</v>
      </c>
      <c r="F59" s="34" t="e">
        <f>VLOOKUP($C59,'Équipes 2e cycle'!$A$8:$D$107,4,FALSE)</f>
        <v>#N/A</v>
      </c>
      <c r="G59" s="51">
        <f>LARGE('Pointage 2e cycle'!$Z$9:$Z$108,B59)</f>
        <v>1E-4</v>
      </c>
    </row>
    <row r="60" spans="2:12" ht="23.25" x14ac:dyDescent="0.2">
      <c r="B60" s="46">
        <v>57</v>
      </c>
      <c r="C60" s="33">
        <f>VLOOKUP(G60,'Pointage 2e cycle'!$A$9:$Z$108,2,FALSE)</f>
        <v>0</v>
      </c>
      <c r="D60" s="34" t="e">
        <f>VLOOKUP($C60,'Équipes 2e cycle'!$A$8:$D$107,2,FALSE)</f>
        <v>#N/A</v>
      </c>
      <c r="E60" s="34" t="e">
        <f>VLOOKUP($C60,'Équipes 2e cycle'!$A$8:$D$107,3,FALSE)</f>
        <v>#N/A</v>
      </c>
      <c r="F60" s="34" t="e">
        <f>VLOOKUP($C60,'Équipes 2e cycle'!$A$8:$D$107,4,FALSE)</f>
        <v>#N/A</v>
      </c>
      <c r="G60" s="51">
        <f>LARGE('Pointage 2e cycle'!$Z$9:$Z$108,B60)</f>
        <v>1E-4</v>
      </c>
    </row>
    <row r="61" spans="2:12" ht="23.25" x14ac:dyDescent="0.2">
      <c r="B61" s="46">
        <v>58</v>
      </c>
      <c r="C61" s="33">
        <f>VLOOKUP(G61,'Pointage 2e cycle'!$A$9:$Z$108,2,FALSE)</f>
        <v>0</v>
      </c>
      <c r="D61" s="34" t="e">
        <f>VLOOKUP($C61,'Équipes 2e cycle'!$A$8:$D$107,2,FALSE)</f>
        <v>#N/A</v>
      </c>
      <c r="E61" s="34" t="e">
        <f>VLOOKUP($C61,'Équipes 2e cycle'!$A$8:$D$107,3,FALSE)</f>
        <v>#N/A</v>
      </c>
      <c r="F61" s="34" t="e">
        <f>VLOOKUP($C61,'Équipes 2e cycle'!$A$8:$D$107,4,FALSE)</f>
        <v>#N/A</v>
      </c>
      <c r="G61" s="51">
        <f>LARGE('Pointage 2e cycle'!$Z$9:$Z$108,B61)</f>
        <v>1E-4</v>
      </c>
    </row>
    <row r="62" spans="2:12" ht="23.25" x14ac:dyDescent="0.2">
      <c r="B62" s="46">
        <v>59</v>
      </c>
      <c r="C62" s="33">
        <f>VLOOKUP(G62,'Pointage 2e cycle'!$A$9:$Z$108,2,FALSE)</f>
        <v>0</v>
      </c>
      <c r="D62" s="34" t="e">
        <f>VLOOKUP($C62,'Équipes 2e cycle'!$A$8:$D$107,2,FALSE)</f>
        <v>#N/A</v>
      </c>
      <c r="E62" s="34" t="e">
        <f>VLOOKUP($C62,'Équipes 2e cycle'!$A$8:$D$107,3,FALSE)</f>
        <v>#N/A</v>
      </c>
      <c r="F62" s="34" t="e">
        <f>VLOOKUP($C62,'Équipes 2e cycle'!$A$8:$D$107,4,FALSE)</f>
        <v>#N/A</v>
      </c>
      <c r="G62" s="51">
        <f>LARGE('Pointage 2e cycle'!$Z$9:$Z$108,B62)</f>
        <v>1E-4</v>
      </c>
    </row>
    <row r="63" spans="2:12" ht="23.25" x14ac:dyDescent="0.2">
      <c r="B63" s="46">
        <v>60</v>
      </c>
      <c r="C63" s="33">
        <f>VLOOKUP(G63,'Pointage 2e cycle'!$A$9:$Z$108,2,FALSE)</f>
        <v>0</v>
      </c>
      <c r="D63" s="34" t="e">
        <f>VLOOKUP($C63,'Équipes 2e cycle'!$A$8:$D$107,2,FALSE)</f>
        <v>#N/A</v>
      </c>
      <c r="E63" s="34" t="e">
        <f>VLOOKUP($C63,'Équipes 2e cycle'!$A$8:$D$107,3,FALSE)</f>
        <v>#N/A</v>
      </c>
      <c r="F63" s="34" t="e">
        <f>VLOOKUP($C63,'Équipes 2e cycle'!$A$8:$D$107,4,FALSE)</f>
        <v>#N/A</v>
      </c>
      <c r="G63" s="51">
        <f>LARGE('Pointage 2e cycle'!$Z$9:$Z$108,B63)</f>
        <v>1E-4</v>
      </c>
    </row>
    <row r="64" spans="2:12" ht="23.25" x14ac:dyDescent="0.2">
      <c r="B64" s="46">
        <v>61</v>
      </c>
      <c r="C64" s="33">
        <f>VLOOKUP(G64,'Pointage 2e cycle'!$A$9:$Z$108,2,FALSE)</f>
        <v>0</v>
      </c>
      <c r="D64" s="34" t="e">
        <f>VLOOKUP($C64,'Équipes 2e cycle'!$A$8:$D$107,2,FALSE)</f>
        <v>#N/A</v>
      </c>
      <c r="E64" s="34" t="e">
        <f>VLOOKUP($C64,'Équipes 2e cycle'!$A$8:$D$107,3,FALSE)</f>
        <v>#N/A</v>
      </c>
      <c r="F64" s="34" t="e">
        <f>VLOOKUP($C64,'Équipes 2e cycle'!$A$8:$D$107,4,FALSE)</f>
        <v>#N/A</v>
      </c>
      <c r="G64" s="51">
        <f>LARGE('Pointage 2e cycle'!$Z$9:$Z$108,B64)</f>
        <v>1E-4</v>
      </c>
    </row>
    <row r="65" spans="2:7" ht="23.25" x14ac:dyDescent="0.2">
      <c r="B65" s="46">
        <v>62</v>
      </c>
      <c r="C65" s="33">
        <f>VLOOKUP(G65,'Pointage 2e cycle'!$A$9:$Z$108,2,FALSE)</f>
        <v>0</v>
      </c>
      <c r="D65" s="34" t="e">
        <f>VLOOKUP($C65,'Équipes 2e cycle'!$A$8:$D$107,2,FALSE)</f>
        <v>#N/A</v>
      </c>
      <c r="E65" s="34" t="e">
        <f>VLOOKUP($C65,'Équipes 2e cycle'!$A$8:$D$107,3,FALSE)</f>
        <v>#N/A</v>
      </c>
      <c r="F65" s="34" t="e">
        <f>VLOOKUP($C65,'Équipes 2e cycle'!$A$8:$D$107,4,FALSE)</f>
        <v>#N/A</v>
      </c>
      <c r="G65" s="51">
        <f>LARGE('Pointage 2e cycle'!$Z$9:$Z$108,B65)</f>
        <v>1E-4</v>
      </c>
    </row>
    <row r="66" spans="2:7" ht="23.25" x14ac:dyDescent="0.2">
      <c r="B66" s="46">
        <v>63</v>
      </c>
      <c r="C66" s="33">
        <f>VLOOKUP(G66,'Pointage 2e cycle'!$A$9:$Z$108,2,FALSE)</f>
        <v>0</v>
      </c>
      <c r="D66" s="34" t="e">
        <f>VLOOKUP($C66,'Équipes 2e cycle'!$A$8:$D$107,2,FALSE)</f>
        <v>#N/A</v>
      </c>
      <c r="E66" s="34" t="e">
        <f>VLOOKUP($C66,'Équipes 2e cycle'!$A$8:$D$107,3,FALSE)</f>
        <v>#N/A</v>
      </c>
      <c r="F66" s="34" t="e">
        <f>VLOOKUP($C66,'Équipes 2e cycle'!$A$8:$D$107,4,FALSE)</f>
        <v>#N/A</v>
      </c>
      <c r="G66" s="51">
        <f>LARGE('Pointage 2e cycle'!$Z$9:$Z$108,B66)</f>
        <v>1E-4</v>
      </c>
    </row>
    <row r="67" spans="2:7" ht="23.25" x14ac:dyDescent="0.2">
      <c r="B67" s="46">
        <v>64</v>
      </c>
      <c r="C67" s="33">
        <f>VLOOKUP(G67,'Pointage 2e cycle'!$A$9:$Z$108,2,FALSE)</f>
        <v>0</v>
      </c>
      <c r="D67" s="34" t="e">
        <f>VLOOKUP($C67,'Équipes 2e cycle'!$A$8:$D$107,2,FALSE)</f>
        <v>#N/A</v>
      </c>
      <c r="E67" s="34" t="e">
        <f>VLOOKUP($C67,'Équipes 2e cycle'!$A$8:$D$107,3,FALSE)</f>
        <v>#N/A</v>
      </c>
      <c r="F67" s="34" t="e">
        <f>VLOOKUP($C67,'Équipes 2e cycle'!$A$8:$D$107,4,FALSE)</f>
        <v>#N/A</v>
      </c>
      <c r="G67" s="51">
        <f>LARGE('Pointage 2e cycle'!$Z$9:$Z$108,B67)</f>
        <v>1E-4</v>
      </c>
    </row>
    <row r="68" spans="2:7" ht="23.25" x14ac:dyDescent="0.2">
      <c r="B68" s="46">
        <v>65</v>
      </c>
      <c r="C68" s="33">
        <f>VLOOKUP(G68,'Pointage 2e cycle'!$A$9:$Z$108,2,FALSE)</f>
        <v>0</v>
      </c>
      <c r="D68" s="34" t="e">
        <f>VLOOKUP($C68,'Équipes 2e cycle'!$A$8:$D$107,2,FALSE)</f>
        <v>#N/A</v>
      </c>
      <c r="E68" s="34" t="e">
        <f>VLOOKUP($C68,'Équipes 2e cycle'!$A$8:$D$107,3,FALSE)</f>
        <v>#N/A</v>
      </c>
      <c r="F68" s="34" t="e">
        <f>VLOOKUP($C68,'Équipes 2e cycle'!$A$8:$D$107,4,FALSE)</f>
        <v>#N/A</v>
      </c>
      <c r="G68" s="51">
        <f>LARGE('Pointage 2e cycle'!$Z$9:$Z$108,B68)</f>
        <v>1E-4</v>
      </c>
    </row>
    <row r="69" spans="2:7" ht="23.25" x14ac:dyDescent="0.2">
      <c r="B69" s="46">
        <v>66</v>
      </c>
      <c r="C69" s="33">
        <f>VLOOKUP(G69,'Pointage 2e cycle'!$A$9:$Z$108,2,FALSE)</f>
        <v>0</v>
      </c>
      <c r="D69" s="34" t="e">
        <f>VLOOKUP($C69,'Équipes 2e cycle'!$A$8:$D$107,2,FALSE)</f>
        <v>#N/A</v>
      </c>
      <c r="E69" s="34" t="e">
        <f>VLOOKUP($C69,'Équipes 2e cycle'!$A$8:$D$107,3,FALSE)</f>
        <v>#N/A</v>
      </c>
      <c r="F69" s="34" t="e">
        <f>VLOOKUP($C69,'Équipes 2e cycle'!$A$8:$D$107,4,FALSE)</f>
        <v>#N/A</v>
      </c>
      <c r="G69" s="51">
        <f>LARGE('Pointage 2e cycle'!$Z$9:$Z$108,B69)</f>
        <v>1E-4</v>
      </c>
    </row>
    <row r="70" spans="2:7" ht="23.25" x14ac:dyDescent="0.2">
      <c r="B70" s="46">
        <v>67</v>
      </c>
      <c r="C70" s="33">
        <f>VLOOKUP(G70,'Pointage 2e cycle'!$A$9:$Z$108,2,FALSE)</f>
        <v>0</v>
      </c>
      <c r="D70" s="34" t="e">
        <f>VLOOKUP($C70,'Équipes 2e cycle'!$A$8:$D$107,2,FALSE)</f>
        <v>#N/A</v>
      </c>
      <c r="E70" s="34" t="e">
        <f>VLOOKUP($C70,'Équipes 2e cycle'!$A$8:$D$107,3,FALSE)</f>
        <v>#N/A</v>
      </c>
      <c r="F70" s="34" t="e">
        <f>VLOOKUP($C70,'Équipes 2e cycle'!$A$8:$D$107,4,FALSE)</f>
        <v>#N/A</v>
      </c>
      <c r="G70" s="51">
        <f>LARGE('Pointage 2e cycle'!$Z$9:$Z$108,B70)</f>
        <v>1E-4</v>
      </c>
    </row>
    <row r="71" spans="2:7" ht="23.25" x14ac:dyDescent="0.2">
      <c r="B71" s="46">
        <v>68</v>
      </c>
      <c r="C71" s="33">
        <f>VLOOKUP(G71,'Pointage 2e cycle'!$A$9:$Z$108,2,FALSE)</f>
        <v>0</v>
      </c>
      <c r="D71" s="34" t="e">
        <f>VLOOKUP($C71,'Équipes 2e cycle'!$A$8:$D$107,2,FALSE)</f>
        <v>#N/A</v>
      </c>
      <c r="E71" s="34" t="e">
        <f>VLOOKUP($C71,'Équipes 2e cycle'!$A$8:$D$107,3,FALSE)</f>
        <v>#N/A</v>
      </c>
      <c r="F71" s="34" t="e">
        <f>VLOOKUP($C71,'Équipes 2e cycle'!$A$8:$D$107,4,FALSE)</f>
        <v>#N/A</v>
      </c>
      <c r="G71" s="51">
        <f>LARGE('Pointage 2e cycle'!$Z$9:$Z$108,B71)</f>
        <v>1E-4</v>
      </c>
    </row>
    <row r="72" spans="2:7" ht="23.25" x14ac:dyDescent="0.2">
      <c r="B72" s="46">
        <v>69</v>
      </c>
      <c r="C72" s="33">
        <f>VLOOKUP(G72,'Pointage 2e cycle'!$A$9:$Z$108,2,FALSE)</f>
        <v>0</v>
      </c>
      <c r="D72" s="34" t="e">
        <f>VLOOKUP($C72,'Équipes 2e cycle'!$A$8:$D$107,2,FALSE)</f>
        <v>#N/A</v>
      </c>
      <c r="E72" s="34" t="e">
        <f>VLOOKUP($C72,'Équipes 2e cycle'!$A$8:$D$107,3,FALSE)</f>
        <v>#N/A</v>
      </c>
      <c r="F72" s="34" t="e">
        <f>VLOOKUP($C72,'Équipes 2e cycle'!$A$8:$D$107,4,FALSE)</f>
        <v>#N/A</v>
      </c>
      <c r="G72" s="51">
        <f>LARGE('Pointage 2e cycle'!$Z$9:$Z$108,B72)</f>
        <v>1E-4</v>
      </c>
    </row>
    <row r="73" spans="2:7" ht="23.25" x14ac:dyDescent="0.2">
      <c r="B73" s="46">
        <v>70</v>
      </c>
      <c r="C73" s="33">
        <f>VLOOKUP(G73,'Pointage 2e cycle'!$A$9:$Z$108,2,FALSE)</f>
        <v>0</v>
      </c>
      <c r="D73" s="34" t="e">
        <f>VLOOKUP($C73,'Équipes 2e cycle'!$A$8:$D$107,2,FALSE)</f>
        <v>#N/A</v>
      </c>
      <c r="E73" s="34" t="e">
        <f>VLOOKUP($C73,'Équipes 2e cycle'!$A$8:$D$107,3,FALSE)</f>
        <v>#N/A</v>
      </c>
      <c r="F73" s="34" t="e">
        <f>VLOOKUP($C73,'Équipes 2e cycle'!$A$8:$D$107,4,FALSE)</f>
        <v>#N/A</v>
      </c>
      <c r="G73" s="51">
        <f>LARGE('Pointage 2e cycle'!$Z$9:$Z$108,B73)</f>
        <v>1E-4</v>
      </c>
    </row>
    <row r="74" spans="2:7" ht="23.25" x14ac:dyDescent="0.2">
      <c r="B74" s="46">
        <v>71</v>
      </c>
      <c r="C74" s="33">
        <f>VLOOKUP(G74,'Pointage 2e cycle'!$A$9:$Z$108,2,FALSE)</f>
        <v>0</v>
      </c>
      <c r="D74" s="34" t="e">
        <f>VLOOKUP($C74,'Équipes 2e cycle'!$A$8:$D$107,2,FALSE)</f>
        <v>#N/A</v>
      </c>
      <c r="E74" s="34" t="e">
        <f>VLOOKUP($C74,'Équipes 2e cycle'!$A$8:$D$107,3,FALSE)</f>
        <v>#N/A</v>
      </c>
      <c r="F74" s="34" t="e">
        <f>VLOOKUP($C74,'Équipes 2e cycle'!$A$8:$D$107,4,FALSE)</f>
        <v>#N/A</v>
      </c>
      <c r="G74" s="51">
        <f>LARGE('Pointage 2e cycle'!$Z$9:$Z$108,B74)</f>
        <v>1E-4</v>
      </c>
    </row>
    <row r="75" spans="2:7" ht="23.25" x14ac:dyDescent="0.2">
      <c r="B75" s="46">
        <v>72</v>
      </c>
      <c r="C75" s="33">
        <f>VLOOKUP(G75,'Pointage 2e cycle'!$A$9:$Z$108,2,FALSE)</f>
        <v>0</v>
      </c>
      <c r="D75" s="34" t="e">
        <f>VLOOKUP($C75,'Équipes 2e cycle'!$A$8:$D$107,2,FALSE)</f>
        <v>#N/A</v>
      </c>
      <c r="E75" s="34" t="e">
        <f>VLOOKUP($C75,'Équipes 2e cycle'!$A$8:$D$107,3,FALSE)</f>
        <v>#N/A</v>
      </c>
      <c r="F75" s="34" t="e">
        <f>VLOOKUP($C75,'Équipes 2e cycle'!$A$8:$D$107,4,FALSE)</f>
        <v>#N/A</v>
      </c>
      <c r="G75" s="51">
        <f>LARGE('Pointage 2e cycle'!$Z$9:$Z$108,B75)</f>
        <v>1E-4</v>
      </c>
    </row>
    <row r="76" spans="2:7" ht="23.25" x14ac:dyDescent="0.2">
      <c r="B76" s="46">
        <v>73</v>
      </c>
      <c r="C76" s="33">
        <f>VLOOKUP(G76,'Pointage 2e cycle'!$A$9:$Z$108,2,FALSE)</f>
        <v>0</v>
      </c>
      <c r="D76" s="34" t="e">
        <f>VLOOKUP($C76,'Équipes 2e cycle'!$A$8:$D$107,2,FALSE)</f>
        <v>#N/A</v>
      </c>
      <c r="E76" s="34" t="e">
        <f>VLOOKUP($C76,'Équipes 2e cycle'!$A$8:$D$107,3,FALSE)</f>
        <v>#N/A</v>
      </c>
      <c r="F76" s="34" t="e">
        <f>VLOOKUP($C76,'Équipes 2e cycle'!$A$8:$D$107,4,FALSE)</f>
        <v>#N/A</v>
      </c>
      <c r="G76" s="51">
        <f>LARGE('Pointage 2e cycle'!$Z$9:$Z$108,B76)</f>
        <v>1E-4</v>
      </c>
    </row>
    <row r="77" spans="2:7" ht="23.25" x14ac:dyDescent="0.2">
      <c r="B77" s="46">
        <v>74</v>
      </c>
      <c r="C77" s="33">
        <f>VLOOKUP(G77,'Pointage 2e cycle'!$A$9:$Z$108,2,FALSE)</f>
        <v>0</v>
      </c>
      <c r="D77" s="34" t="e">
        <f>VLOOKUP($C77,'Équipes 2e cycle'!$A$8:$D$107,2,FALSE)</f>
        <v>#N/A</v>
      </c>
      <c r="E77" s="34" t="e">
        <f>VLOOKUP($C77,'Équipes 2e cycle'!$A$8:$D$107,3,FALSE)</f>
        <v>#N/A</v>
      </c>
      <c r="F77" s="34" t="e">
        <f>VLOOKUP($C77,'Équipes 2e cycle'!$A$8:$D$107,4,FALSE)</f>
        <v>#N/A</v>
      </c>
      <c r="G77" s="51">
        <f>LARGE('Pointage 2e cycle'!$Z$9:$Z$108,B77)</f>
        <v>1E-4</v>
      </c>
    </row>
    <row r="78" spans="2:7" ht="23.25" x14ac:dyDescent="0.2">
      <c r="B78" s="46">
        <v>75</v>
      </c>
      <c r="C78" s="33">
        <f>VLOOKUP(G78,'Pointage 2e cycle'!$A$9:$Z$108,2,FALSE)</f>
        <v>0</v>
      </c>
      <c r="D78" s="34" t="e">
        <f>VLOOKUP($C78,'Équipes 2e cycle'!$A$8:$D$107,2,FALSE)</f>
        <v>#N/A</v>
      </c>
      <c r="E78" s="34" t="e">
        <f>VLOOKUP($C78,'Équipes 2e cycle'!$A$8:$D$107,3,FALSE)</f>
        <v>#N/A</v>
      </c>
      <c r="F78" s="34" t="e">
        <f>VLOOKUP($C78,'Équipes 2e cycle'!$A$8:$D$107,4,FALSE)</f>
        <v>#N/A</v>
      </c>
      <c r="G78" s="51">
        <f>LARGE('Pointage 2e cycle'!$Z$9:$Z$108,B78)</f>
        <v>1E-4</v>
      </c>
    </row>
    <row r="79" spans="2:7" ht="23.25" x14ac:dyDescent="0.2">
      <c r="B79" s="46">
        <v>76</v>
      </c>
      <c r="C79" s="33">
        <f>VLOOKUP(G79,'Pointage 2e cycle'!$A$9:$Z$108,2,FALSE)</f>
        <v>0</v>
      </c>
      <c r="D79" s="34" t="e">
        <f>VLOOKUP($C79,'Équipes 2e cycle'!$A$8:$D$107,2,FALSE)</f>
        <v>#N/A</v>
      </c>
      <c r="E79" s="34" t="e">
        <f>VLOOKUP($C79,'Équipes 2e cycle'!$A$8:$D$107,3,FALSE)</f>
        <v>#N/A</v>
      </c>
      <c r="F79" s="34" t="e">
        <f>VLOOKUP($C79,'Équipes 2e cycle'!$A$8:$D$107,4,FALSE)</f>
        <v>#N/A</v>
      </c>
      <c r="G79" s="51">
        <f>LARGE('Pointage 2e cycle'!$Z$9:$Z$108,B79)</f>
        <v>1E-4</v>
      </c>
    </row>
    <row r="80" spans="2:7" ht="23.25" x14ac:dyDescent="0.2">
      <c r="B80" s="46">
        <v>77</v>
      </c>
      <c r="C80" s="33">
        <f>VLOOKUP(G80,'Pointage 2e cycle'!$A$9:$Z$108,2,FALSE)</f>
        <v>0</v>
      </c>
      <c r="D80" s="34" t="e">
        <f>VLOOKUP($C80,'Équipes 2e cycle'!$A$8:$D$107,2,FALSE)</f>
        <v>#N/A</v>
      </c>
      <c r="E80" s="34" t="e">
        <f>VLOOKUP($C80,'Équipes 2e cycle'!$A$8:$D$107,3,FALSE)</f>
        <v>#N/A</v>
      </c>
      <c r="F80" s="34" t="e">
        <f>VLOOKUP($C80,'Équipes 2e cycle'!$A$8:$D$107,4,FALSE)</f>
        <v>#N/A</v>
      </c>
      <c r="G80" s="51">
        <f>LARGE('Pointage 2e cycle'!$Z$9:$Z$108,B80)</f>
        <v>1E-4</v>
      </c>
    </row>
    <row r="81" spans="2:7" ht="23.25" x14ac:dyDescent="0.2">
      <c r="B81" s="46">
        <v>78</v>
      </c>
      <c r="C81" s="33">
        <f>VLOOKUP(G81,'Pointage 2e cycle'!$A$9:$Z$108,2,FALSE)</f>
        <v>0</v>
      </c>
      <c r="D81" s="34" t="e">
        <f>VLOOKUP($C81,'Équipes 2e cycle'!$A$8:$D$107,2,FALSE)</f>
        <v>#N/A</v>
      </c>
      <c r="E81" s="34" t="e">
        <f>VLOOKUP($C81,'Équipes 2e cycle'!$A$8:$D$107,3,FALSE)</f>
        <v>#N/A</v>
      </c>
      <c r="F81" s="34" t="e">
        <f>VLOOKUP($C81,'Équipes 2e cycle'!$A$8:$D$107,4,FALSE)</f>
        <v>#N/A</v>
      </c>
      <c r="G81" s="51">
        <f>LARGE('Pointage 2e cycle'!$Z$9:$Z$108,B81)</f>
        <v>1E-4</v>
      </c>
    </row>
    <row r="82" spans="2:7" ht="23.25" x14ac:dyDescent="0.2">
      <c r="B82" s="46">
        <v>79</v>
      </c>
      <c r="C82" s="33">
        <f>VLOOKUP(G82,'Pointage 2e cycle'!$A$9:$Z$108,2,FALSE)</f>
        <v>0</v>
      </c>
      <c r="D82" s="34" t="e">
        <f>VLOOKUP($C82,'Équipes 2e cycle'!$A$8:$D$107,2,FALSE)</f>
        <v>#N/A</v>
      </c>
      <c r="E82" s="34" t="e">
        <f>VLOOKUP($C82,'Équipes 2e cycle'!$A$8:$D$107,3,FALSE)</f>
        <v>#N/A</v>
      </c>
      <c r="F82" s="34" t="e">
        <f>VLOOKUP($C82,'Équipes 2e cycle'!$A$8:$D$107,4,FALSE)</f>
        <v>#N/A</v>
      </c>
      <c r="G82" s="51">
        <f>LARGE('Pointage 2e cycle'!$Z$9:$Z$108,B82)</f>
        <v>1E-4</v>
      </c>
    </row>
    <row r="83" spans="2:7" ht="23.25" x14ac:dyDescent="0.2">
      <c r="B83" s="46">
        <v>80</v>
      </c>
      <c r="C83" s="33">
        <f>VLOOKUP(G83,'Pointage 2e cycle'!$A$9:$Z$108,2,FALSE)</f>
        <v>0</v>
      </c>
      <c r="D83" s="34" t="e">
        <f>VLOOKUP($C83,'Équipes 2e cycle'!$A$8:$D$107,2,FALSE)</f>
        <v>#N/A</v>
      </c>
      <c r="E83" s="34" t="e">
        <f>VLOOKUP($C83,'Équipes 2e cycle'!$A$8:$D$107,3,FALSE)</f>
        <v>#N/A</v>
      </c>
      <c r="F83" s="34" t="e">
        <f>VLOOKUP($C83,'Équipes 2e cycle'!$A$8:$D$107,4,FALSE)</f>
        <v>#N/A</v>
      </c>
      <c r="G83" s="51">
        <f>LARGE('Pointage 2e cycle'!$Z$9:$Z$108,B83)</f>
        <v>1E-4</v>
      </c>
    </row>
    <row r="84" spans="2:7" ht="23.25" x14ac:dyDescent="0.2">
      <c r="B84" s="46">
        <v>81</v>
      </c>
      <c r="C84" s="33">
        <f>VLOOKUP(G84,'Pointage 2e cycle'!$A$9:$Z$108,2,FALSE)</f>
        <v>0</v>
      </c>
      <c r="D84" s="34" t="e">
        <f>VLOOKUP($C84,'Équipes 2e cycle'!$A$8:$D$107,2,FALSE)</f>
        <v>#N/A</v>
      </c>
      <c r="E84" s="34" t="e">
        <f>VLOOKUP($C84,'Équipes 2e cycle'!$A$8:$D$107,3,FALSE)</f>
        <v>#N/A</v>
      </c>
      <c r="F84" s="34" t="e">
        <f>VLOOKUP($C84,'Équipes 2e cycle'!$A$8:$D$107,4,FALSE)</f>
        <v>#N/A</v>
      </c>
      <c r="G84" s="51">
        <f>LARGE('Pointage 2e cycle'!$Z$9:$Z$108,B84)</f>
        <v>1E-4</v>
      </c>
    </row>
    <row r="85" spans="2:7" ht="23.25" x14ac:dyDescent="0.2">
      <c r="B85" s="46">
        <v>82</v>
      </c>
      <c r="C85" s="33">
        <f>VLOOKUP(G85,'Pointage 2e cycle'!$A$9:$Z$108,2,FALSE)</f>
        <v>0</v>
      </c>
      <c r="D85" s="34" t="e">
        <f>VLOOKUP($C85,'Équipes 2e cycle'!$A$8:$D$107,2,FALSE)</f>
        <v>#N/A</v>
      </c>
      <c r="E85" s="34" t="e">
        <f>VLOOKUP($C85,'Équipes 2e cycle'!$A$8:$D$107,3,FALSE)</f>
        <v>#N/A</v>
      </c>
      <c r="F85" s="34" t="e">
        <f>VLOOKUP($C85,'Équipes 2e cycle'!$A$8:$D$107,4,FALSE)</f>
        <v>#N/A</v>
      </c>
      <c r="G85" s="51">
        <f>LARGE('Pointage 2e cycle'!$Z$9:$Z$108,B85)</f>
        <v>1E-4</v>
      </c>
    </row>
    <row r="86" spans="2:7" ht="23.25" x14ac:dyDescent="0.2">
      <c r="B86" s="46">
        <v>83</v>
      </c>
      <c r="C86" s="33">
        <f>VLOOKUP(G86,'Pointage 2e cycle'!$A$9:$Z$108,2,FALSE)</f>
        <v>0</v>
      </c>
      <c r="D86" s="34" t="e">
        <f>VLOOKUP($C86,'Équipes 2e cycle'!$A$8:$D$107,2,FALSE)</f>
        <v>#N/A</v>
      </c>
      <c r="E86" s="34" t="e">
        <f>VLOOKUP($C86,'Équipes 2e cycle'!$A$8:$D$107,3,FALSE)</f>
        <v>#N/A</v>
      </c>
      <c r="F86" s="34" t="e">
        <f>VLOOKUP($C86,'Équipes 2e cycle'!$A$8:$D$107,4,FALSE)</f>
        <v>#N/A</v>
      </c>
      <c r="G86" s="51">
        <f>LARGE('Pointage 2e cycle'!$Z$9:$Z$108,B86)</f>
        <v>1E-4</v>
      </c>
    </row>
    <row r="87" spans="2:7" ht="23.25" x14ac:dyDescent="0.2">
      <c r="B87" s="46">
        <v>84</v>
      </c>
      <c r="C87" s="33">
        <f>VLOOKUP(G87,'Pointage 2e cycle'!$A$9:$Z$108,2,FALSE)</f>
        <v>0</v>
      </c>
      <c r="D87" s="34" t="e">
        <f>VLOOKUP($C87,'Équipes 2e cycle'!$A$8:$D$107,2,FALSE)</f>
        <v>#N/A</v>
      </c>
      <c r="E87" s="34" t="e">
        <f>VLOOKUP($C87,'Équipes 2e cycle'!$A$8:$D$107,3,FALSE)</f>
        <v>#N/A</v>
      </c>
      <c r="F87" s="34" t="e">
        <f>VLOOKUP($C87,'Équipes 2e cycle'!$A$8:$D$107,4,FALSE)</f>
        <v>#N/A</v>
      </c>
      <c r="G87" s="51">
        <f>LARGE('Pointage 2e cycle'!$Z$9:$Z$108,B87)</f>
        <v>1E-4</v>
      </c>
    </row>
    <row r="88" spans="2:7" ht="23.25" x14ac:dyDescent="0.2">
      <c r="B88" s="46">
        <v>85</v>
      </c>
      <c r="C88" s="33">
        <f>VLOOKUP(G88,'Pointage 2e cycle'!$A$9:$Z$108,2,FALSE)</f>
        <v>0</v>
      </c>
      <c r="D88" s="34" t="e">
        <f>VLOOKUP($C88,'Équipes 2e cycle'!$A$8:$D$107,2,FALSE)</f>
        <v>#N/A</v>
      </c>
      <c r="E88" s="34" t="e">
        <f>VLOOKUP($C88,'Équipes 2e cycle'!$A$8:$D$107,3,FALSE)</f>
        <v>#N/A</v>
      </c>
      <c r="F88" s="34" t="e">
        <f>VLOOKUP($C88,'Équipes 2e cycle'!$A$8:$D$107,4,FALSE)</f>
        <v>#N/A</v>
      </c>
      <c r="G88" s="51">
        <f>LARGE('Pointage 2e cycle'!$Z$9:$Z$108,B88)</f>
        <v>1E-4</v>
      </c>
    </row>
    <row r="89" spans="2:7" ht="23.25" x14ac:dyDescent="0.2">
      <c r="B89" s="46">
        <v>86</v>
      </c>
      <c r="C89" s="33">
        <f>VLOOKUP(G89,'Pointage 2e cycle'!$A$9:$Z$108,2,FALSE)</f>
        <v>0</v>
      </c>
      <c r="D89" s="34" t="e">
        <f>VLOOKUP($C89,'Équipes 2e cycle'!$A$8:$D$107,2,FALSE)</f>
        <v>#N/A</v>
      </c>
      <c r="E89" s="34" t="e">
        <f>VLOOKUP($C89,'Équipes 2e cycle'!$A$8:$D$107,3,FALSE)</f>
        <v>#N/A</v>
      </c>
      <c r="F89" s="34" t="e">
        <f>VLOOKUP($C89,'Équipes 2e cycle'!$A$8:$D$107,4,FALSE)</f>
        <v>#N/A</v>
      </c>
      <c r="G89" s="51">
        <f>LARGE('Pointage 2e cycle'!$Z$9:$Z$108,B89)</f>
        <v>1E-4</v>
      </c>
    </row>
    <row r="90" spans="2:7" ht="23.25" x14ac:dyDescent="0.2">
      <c r="B90" s="46">
        <v>87</v>
      </c>
      <c r="C90" s="33">
        <f>VLOOKUP(G90,'Pointage 2e cycle'!$A$9:$Z$108,2,FALSE)</f>
        <v>0</v>
      </c>
      <c r="D90" s="34" t="e">
        <f>VLOOKUP($C90,'Équipes 2e cycle'!$A$8:$D$107,2,FALSE)</f>
        <v>#N/A</v>
      </c>
      <c r="E90" s="34" t="e">
        <f>VLOOKUP($C90,'Équipes 2e cycle'!$A$8:$D$107,3,FALSE)</f>
        <v>#N/A</v>
      </c>
      <c r="F90" s="34" t="e">
        <f>VLOOKUP($C90,'Équipes 2e cycle'!$A$8:$D$107,4,FALSE)</f>
        <v>#N/A</v>
      </c>
      <c r="G90" s="51">
        <f>LARGE('Pointage 2e cycle'!$Z$9:$Z$108,B90)</f>
        <v>1E-4</v>
      </c>
    </row>
    <row r="91" spans="2:7" ht="23.25" x14ac:dyDescent="0.2">
      <c r="B91" s="46">
        <v>88</v>
      </c>
      <c r="C91" s="33">
        <f>VLOOKUP(G91,'Pointage 2e cycle'!$A$9:$Z$108,2,FALSE)</f>
        <v>0</v>
      </c>
      <c r="D91" s="34" t="e">
        <f>VLOOKUP($C91,'Équipes 2e cycle'!$A$8:$D$107,2,FALSE)</f>
        <v>#N/A</v>
      </c>
      <c r="E91" s="34" t="e">
        <f>VLOOKUP($C91,'Équipes 2e cycle'!$A$8:$D$107,3,FALSE)</f>
        <v>#N/A</v>
      </c>
      <c r="F91" s="34" t="e">
        <f>VLOOKUP($C91,'Équipes 2e cycle'!$A$8:$D$107,4,FALSE)</f>
        <v>#N/A</v>
      </c>
      <c r="G91" s="51">
        <f>LARGE('Pointage 2e cycle'!$Z$9:$Z$108,B91)</f>
        <v>1E-4</v>
      </c>
    </row>
    <row r="92" spans="2:7" ht="23.25" x14ac:dyDescent="0.2">
      <c r="B92" s="46">
        <v>89</v>
      </c>
      <c r="C92" s="33">
        <f>VLOOKUP(G92,'Pointage 2e cycle'!$A$9:$Z$108,2,FALSE)</f>
        <v>0</v>
      </c>
      <c r="D92" s="34" t="e">
        <f>VLOOKUP($C92,'Équipes 2e cycle'!$A$8:$D$107,2,FALSE)</f>
        <v>#N/A</v>
      </c>
      <c r="E92" s="34" t="e">
        <f>VLOOKUP($C92,'Équipes 2e cycle'!$A$8:$D$107,3,FALSE)</f>
        <v>#N/A</v>
      </c>
      <c r="F92" s="34" t="e">
        <f>VLOOKUP($C92,'Équipes 2e cycle'!$A$8:$D$107,4,FALSE)</f>
        <v>#N/A</v>
      </c>
      <c r="G92" s="51">
        <f>LARGE('Pointage 2e cycle'!$Z$9:$Z$108,B92)</f>
        <v>1E-4</v>
      </c>
    </row>
    <row r="93" spans="2:7" ht="23.25" x14ac:dyDescent="0.2">
      <c r="B93" s="46">
        <v>90</v>
      </c>
      <c r="C93" s="33">
        <f>VLOOKUP(G93,'Pointage 2e cycle'!$A$9:$Z$108,2,FALSE)</f>
        <v>0</v>
      </c>
      <c r="D93" s="34" t="e">
        <f>VLOOKUP($C93,'Équipes 2e cycle'!$A$8:$D$107,2,FALSE)</f>
        <v>#N/A</v>
      </c>
      <c r="E93" s="34" t="e">
        <f>VLOOKUP($C93,'Équipes 2e cycle'!$A$8:$D$107,3,FALSE)</f>
        <v>#N/A</v>
      </c>
      <c r="F93" s="34" t="e">
        <f>VLOOKUP($C93,'Équipes 2e cycle'!$A$8:$D$107,4,FALSE)</f>
        <v>#N/A</v>
      </c>
      <c r="G93" s="51">
        <f>LARGE('Pointage 2e cycle'!$Z$9:$Z$108,B93)</f>
        <v>1E-4</v>
      </c>
    </row>
    <row r="94" spans="2:7" ht="23.25" x14ac:dyDescent="0.2">
      <c r="B94" s="46">
        <v>91</v>
      </c>
      <c r="C94" s="33">
        <f>VLOOKUP(G94,'Pointage 2e cycle'!$A$9:$Z$108,2,FALSE)</f>
        <v>0</v>
      </c>
      <c r="D94" s="34" t="e">
        <f>VLOOKUP($C94,'Équipes 2e cycle'!$A$8:$D$107,2,FALSE)</f>
        <v>#N/A</v>
      </c>
      <c r="E94" s="34" t="e">
        <f>VLOOKUP($C94,'Équipes 2e cycle'!$A$8:$D$107,3,FALSE)</f>
        <v>#N/A</v>
      </c>
      <c r="F94" s="34" t="e">
        <f>VLOOKUP($C94,'Équipes 2e cycle'!$A$8:$D$107,4,FALSE)</f>
        <v>#N/A</v>
      </c>
      <c r="G94" s="51">
        <f>LARGE('Pointage 2e cycle'!$Z$9:$Z$108,B94)</f>
        <v>1E-4</v>
      </c>
    </row>
    <row r="95" spans="2:7" ht="23.25" x14ac:dyDescent="0.2">
      <c r="B95" s="46">
        <v>92</v>
      </c>
      <c r="C95" s="33">
        <f>VLOOKUP(G95,'Pointage 2e cycle'!$A$9:$Z$108,2,FALSE)</f>
        <v>0</v>
      </c>
      <c r="D95" s="34" t="e">
        <f>VLOOKUP($C95,'Équipes 2e cycle'!$A$8:$D$107,2,FALSE)</f>
        <v>#N/A</v>
      </c>
      <c r="E95" s="34" t="e">
        <f>VLOOKUP($C95,'Équipes 2e cycle'!$A$8:$D$107,3,FALSE)</f>
        <v>#N/A</v>
      </c>
      <c r="F95" s="34" t="e">
        <f>VLOOKUP($C95,'Équipes 2e cycle'!$A$8:$D$107,4,FALSE)</f>
        <v>#N/A</v>
      </c>
      <c r="G95" s="51">
        <f>LARGE('Pointage 2e cycle'!$Z$9:$Z$108,B95)</f>
        <v>1E-4</v>
      </c>
    </row>
    <row r="96" spans="2:7" ht="23.25" x14ac:dyDescent="0.2">
      <c r="B96" s="46">
        <v>93</v>
      </c>
      <c r="C96" s="33">
        <f>VLOOKUP(G96,'Pointage 2e cycle'!$A$9:$Z$108,2,FALSE)</f>
        <v>0</v>
      </c>
      <c r="D96" s="34" t="e">
        <f>VLOOKUP($C96,'Équipes 2e cycle'!$A$8:$D$107,2,FALSE)</f>
        <v>#N/A</v>
      </c>
      <c r="E96" s="34" t="e">
        <f>VLOOKUP($C96,'Équipes 2e cycle'!$A$8:$D$107,3,FALSE)</f>
        <v>#N/A</v>
      </c>
      <c r="F96" s="34" t="e">
        <f>VLOOKUP($C96,'Équipes 2e cycle'!$A$8:$D$107,4,FALSE)</f>
        <v>#N/A</v>
      </c>
      <c r="G96" s="51">
        <f>LARGE('Pointage 2e cycle'!$Z$9:$Z$108,B96)</f>
        <v>1E-4</v>
      </c>
    </row>
    <row r="97" spans="2:7" ht="23.25" x14ac:dyDescent="0.2">
      <c r="B97" s="46">
        <v>94</v>
      </c>
      <c r="C97" s="33">
        <f>VLOOKUP(G97,'Pointage 2e cycle'!$A$9:$Z$108,2,FALSE)</f>
        <v>0</v>
      </c>
      <c r="D97" s="34" t="e">
        <f>VLOOKUP($C97,'Équipes 2e cycle'!$A$8:$D$107,2,FALSE)</f>
        <v>#N/A</v>
      </c>
      <c r="E97" s="34" t="e">
        <f>VLOOKUP($C97,'Équipes 2e cycle'!$A$8:$D$107,3,FALSE)</f>
        <v>#N/A</v>
      </c>
      <c r="F97" s="34" t="e">
        <f>VLOOKUP($C97,'Équipes 2e cycle'!$A$8:$D$107,4,FALSE)</f>
        <v>#N/A</v>
      </c>
      <c r="G97" s="51">
        <f>LARGE('Pointage 2e cycle'!$Z$9:$Z$108,B97)</f>
        <v>1E-4</v>
      </c>
    </row>
    <row r="98" spans="2:7" ht="23.25" x14ac:dyDescent="0.2">
      <c r="B98" s="46">
        <v>95</v>
      </c>
      <c r="C98" s="33">
        <f>VLOOKUP(G98,'Pointage 2e cycle'!$A$9:$Z$108,2,FALSE)</f>
        <v>0</v>
      </c>
      <c r="D98" s="34" t="e">
        <f>VLOOKUP($C98,'Équipes 2e cycle'!$A$8:$D$107,2,FALSE)</f>
        <v>#N/A</v>
      </c>
      <c r="E98" s="34" t="e">
        <f>VLOOKUP($C98,'Équipes 2e cycle'!$A$8:$D$107,3,FALSE)</f>
        <v>#N/A</v>
      </c>
      <c r="F98" s="34" t="e">
        <f>VLOOKUP($C98,'Équipes 2e cycle'!$A$8:$D$107,4,FALSE)</f>
        <v>#N/A</v>
      </c>
      <c r="G98" s="51">
        <f>LARGE('Pointage 2e cycle'!$Z$9:$Z$108,B98)</f>
        <v>1E-4</v>
      </c>
    </row>
    <row r="99" spans="2:7" ht="23.25" x14ac:dyDescent="0.2">
      <c r="B99" s="46">
        <v>96</v>
      </c>
      <c r="C99" s="33">
        <f>VLOOKUP(G99,'Pointage 2e cycle'!$A$9:$Z$108,2,FALSE)</f>
        <v>0</v>
      </c>
      <c r="D99" s="34" t="e">
        <f>VLOOKUP($C99,'Équipes 2e cycle'!$A$8:$D$107,2,FALSE)</f>
        <v>#N/A</v>
      </c>
      <c r="E99" s="34" t="e">
        <f>VLOOKUP($C99,'Équipes 2e cycle'!$A$8:$D$107,3,FALSE)</f>
        <v>#N/A</v>
      </c>
      <c r="F99" s="34" t="e">
        <f>VLOOKUP($C99,'Équipes 2e cycle'!$A$8:$D$107,4,FALSE)</f>
        <v>#N/A</v>
      </c>
      <c r="G99" s="51">
        <f>LARGE('Pointage 2e cycle'!$Z$9:$Z$108,B99)</f>
        <v>1E-4</v>
      </c>
    </row>
    <row r="100" spans="2:7" ht="23.25" x14ac:dyDescent="0.2">
      <c r="B100" s="46">
        <v>97</v>
      </c>
      <c r="C100" s="33">
        <f>VLOOKUP(G100,'Pointage 2e cycle'!$A$9:$Z$108,2,FALSE)</f>
        <v>0</v>
      </c>
      <c r="D100" s="34" t="e">
        <f>VLOOKUP($C100,'Équipes 2e cycle'!$A$8:$D$107,2,FALSE)</f>
        <v>#N/A</v>
      </c>
      <c r="E100" s="34" t="e">
        <f>VLOOKUP($C100,'Équipes 2e cycle'!$A$8:$D$107,3,FALSE)</f>
        <v>#N/A</v>
      </c>
      <c r="F100" s="34" t="e">
        <f>VLOOKUP($C100,'Équipes 2e cycle'!$A$8:$D$107,4,FALSE)</f>
        <v>#N/A</v>
      </c>
      <c r="G100" s="51">
        <f>LARGE('Pointage 2e cycle'!$Z$9:$Z$108,B100)</f>
        <v>1E-4</v>
      </c>
    </row>
    <row r="101" spans="2:7" ht="23.25" x14ac:dyDescent="0.2">
      <c r="B101" s="46">
        <v>98</v>
      </c>
      <c r="C101" s="33">
        <f>VLOOKUP(G101,'Pointage 2e cycle'!$A$9:$Z$108,2,FALSE)</f>
        <v>0</v>
      </c>
      <c r="D101" s="34" t="e">
        <f>VLOOKUP($C101,'Équipes 2e cycle'!$A$8:$D$107,2,FALSE)</f>
        <v>#N/A</v>
      </c>
      <c r="E101" s="34" t="e">
        <f>VLOOKUP($C101,'Équipes 2e cycle'!$A$8:$D$107,3,FALSE)</f>
        <v>#N/A</v>
      </c>
      <c r="F101" s="34" t="e">
        <f>VLOOKUP($C101,'Équipes 2e cycle'!$A$8:$D$107,4,FALSE)</f>
        <v>#N/A</v>
      </c>
      <c r="G101" s="51">
        <f>LARGE('Pointage 2e cycle'!$Z$9:$Z$108,B101)</f>
        <v>1E-4</v>
      </c>
    </row>
    <row r="102" spans="2:7" ht="23.25" x14ac:dyDescent="0.2">
      <c r="B102" s="46">
        <v>99</v>
      </c>
      <c r="C102" s="33">
        <f>VLOOKUP(G102,'Pointage 2e cycle'!$A$9:$Z$108,2,FALSE)</f>
        <v>0</v>
      </c>
      <c r="D102" s="34" t="e">
        <f>VLOOKUP($C102,'Équipes 2e cycle'!$A$8:$D$107,2,FALSE)</f>
        <v>#N/A</v>
      </c>
      <c r="E102" s="34" t="e">
        <f>VLOOKUP($C102,'Équipes 2e cycle'!$A$8:$D$107,3,FALSE)</f>
        <v>#N/A</v>
      </c>
      <c r="F102" s="34" t="e">
        <f>VLOOKUP($C102,'Équipes 2e cycle'!$A$8:$D$107,4,FALSE)</f>
        <v>#N/A</v>
      </c>
      <c r="G102" s="51">
        <f>LARGE('Pointage 2e cycle'!$Z$9:$Z$108,B102)</f>
        <v>1E-4</v>
      </c>
    </row>
    <row r="103" spans="2:7" ht="24" thickBot="1" x14ac:dyDescent="0.25">
      <c r="B103" s="47">
        <v>100</v>
      </c>
      <c r="C103" s="48">
        <f>VLOOKUP(G103,'Pointage 2e cycle'!$A$9:$Z$108,2,FALSE)</f>
        <v>0</v>
      </c>
      <c r="D103" s="49" t="e">
        <f>VLOOKUP($C103,'Équipes 2e cycle'!$A$8:$D$107,2,FALSE)</f>
        <v>#N/A</v>
      </c>
      <c r="E103" s="49" t="e">
        <f>VLOOKUP($C103,'Équipes 2e cycle'!$A$8:$D$107,3,FALSE)</f>
        <v>#N/A</v>
      </c>
      <c r="F103" s="49" t="e">
        <f>VLOOKUP($C103,'Équipes 2e cycle'!$A$8:$D$107,4,FALSE)</f>
        <v>#N/A</v>
      </c>
      <c r="G103" s="52">
        <f>LARGE('Pointage 2e cycle'!$Z$9:$Z$108,B103)</f>
        <v>1E-4</v>
      </c>
    </row>
  </sheetData>
  <sheetProtection password="DC18" sheet="1" objects="1" scenarios="1"/>
  <mergeCells count="14">
    <mergeCell ref="J49:J51"/>
    <mergeCell ref="L49:L51"/>
    <mergeCell ref="J37:J39"/>
    <mergeCell ref="L37:L39"/>
    <mergeCell ref="J40:J42"/>
    <mergeCell ref="L40:L42"/>
    <mergeCell ref="J46:J48"/>
    <mergeCell ref="L46:L48"/>
    <mergeCell ref="B1:G1"/>
    <mergeCell ref="B2:G2"/>
    <mergeCell ref="J28:J30"/>
    <mergeCell ref="L28:L30"/>
    <mergeCell ref="J31:J33"/>
    <mergeCell ref="L31:L33"/>
  </mergeCells>
  <conditionalFormatting sqref="C4:C103">
    <cfRule type="duplicateValues" dxfId="3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A062D"/>
  </sheetPr>
  <dimension ref="A1:D107"/>
  <sheetViews>
    <sheetView zoomScaleNormal="100" workbookViewId="0">
      <selection activeCell="A8" sqref="A8"/>
    </sheetView>
  </sheetViews>
  <sheetFormatPr baseColWidth="10" defaultColWidth="11.42578125" defaultRowHeight="14.25" x14ac:dyDescent="0.25"/>
  <cols>
    <col min="1" max="1" width="13.7109375" style="3" customWidth="1"/>
    <col min="2" max="2" width="70.7109375" style="3" customWidth="1"/>
    <col min="3" max="3" width="30.7109375" style="3" customWidth="1"/>
    <col min="4" max="4" width="40.7109375" style="3" customWidth="1"/>
    <col min="5" max="16384" width="11.42578125" style="3"/>
  </cols>
  <sheetData>
    <row r="1" spans="1:4" ht="23.25" x14ac:dyDescent="0.25">
      <c r="A1" s="83" t="s">
        <v>34</v>
      </c>
      <c r="B1" s="83"/>
      <c r="C1" s="83"/>
      <c r="D1" s="83"/>
    </row>
    <row r="2" spans="1:4" ht="18" x14ac:dyDescent="0.25">
      <c r="A2" s="84" t="s">
        <v>13</v>
      </c>
      <c r="B2" s="84"/>
      <c r="C2" s="84"/>
      <c r="D2" s="84"/>
    </row>
    <row r="3" spans="1:4" ht="18" x14ac:dyDescent="0.25">
      <c r="A3" s="56"/>
      <c r="B3" s="56"/>
      <c r="C3" s="56"/>
      <c r="D3" s="56"/>
    </row>
    <row r="4" spans="1:4" s="4" customFormat="1" ht="16.899999999999999" customHeight="1" x14ac:dyDescent="0.25">
      <c r="A4" s="131" t="s">
        <v>28</v>
      </c>
      <c r="B4" s="131" t="s">
        <v>0</v>
      </c>
      <c r="C4" s="131" t="s">
        <v>16</v>
      </c>
      <c r="D4" s="131" t="s">
        <v>53</v>
      </c>
    </row>
    <row r="5" spans="1:4" s="4" customFormat="1" ht="15" customHeight="1" x14ac:dyDescent="0.25">
      <c r="A5" s="131"/>
      <c r="B5" s="131"/>
      <c r="C5" s="131"/>
      <c r="D5" s="131"/>
    </row>
    <row r="6" spans="1:4" s="4" customFormat="1" ht="15.6" customHeight="1" x14ac:dyDescent="0.25">
      <c r="A6" s="132"/>
      <c r="B6" s="132"/>
      <c r="C6" s="132"/>
      <c r="D6" s="132"/>
    </row>
    <row r="7" spans="1:4" ht="20.25" customHeight="1" x14ac:dyDescent="0.25">
      <c r="A7" s="9">
        <v>0</v>
      </c>
      <c r="B7" s="1" t="s">
        <v>27</v>
      </c>
      <c r="C7" s="1" t="s">
        <v>52</v>
      </c>
      <c r="D7" s="2">
        <v>321</v>
      </c>
    </row>
    <row r="8" spans="1:4" ht="20.25" customHeight="1" x14ac:dyDescent="0.25">
      <c r="A8" s="7"/>
      <c r="B8" s="8"/>
      <c r="C8" s="8"/>
      <c r="D8" s="8"/>
    </row>
    <row r="9" spans="1:4" ht="20.25" customHeight="1" x14ac:dyDescent="0.25">
      <c r="A9" s="5"/>
      <c r="B9" s="6"/>
      <c r="C9" s="6"/>
      <c r="D9" s="6"/>
    </row>
    <row r="10" spans="1:4" ht="20.25" customHeight="1" x14ac:dyDescent="0.25">
      <c r="A10" s="5"/>
      <c r="B10" s="6"/>
      <c r="C10" s="6"/>
      <c r="D10" s="6"/>
    </row>
    <row r="11" spans="1:4" ht="20.25" customHeight="1" x14ac:dyDescent="0.25">
      <c r="A11" s="5"/>
      <c r="B11" s="6"/>
      <c r="C11" s="6"/>
      <c r="D11" s="6"/>
    </row>
    <row r="12" spans="1:4" ht="20.25" customHeight="1" x14ac:dyDescent="0.25">
      <c r="A12" s="5"/>
      <c r="B12" s="6"/>
      <c r="C12" s="6"/>
      <c r="D12" s="6"/>
    </row>
    <row r="13" spans="1:4" ht="20.25" customHeight="1" x14ac:dyDescent="0.25">
      <c r="A13" s="5"/>
      <c r="B13" s="6"/>
      <c r="C13" s="6"/>
      <c r="D13" s="6"/>
    </row>
    <row r="14" spans="1:4" ht="20.25" customHeight="1" x14ac:dyDescent="0.25">
      <c r="A14" s="5"/>
      <c r="B14" s="6"/>
      <c r="C14" s="6"/>
      <c r="D14" s="6"/>
    </row>
    <row r="15" spans="1:4" ht="20.25" customHeight="1" x14ac:dyDescent="0.25">
      <c r="A15" s="5"/>
      <c r="B15" s="6"/>
      <c r="C15" s="6"/>
      <c r="D15" s="6"/>
    </row>
    <row r="16" spans="1:4" ht="20.25" customHeight="1" x14ac:dyDescent="0.25">
      <c r="A16" s="5"/>
      <c r="B16" s="6"/>
      <c r="C16" s="6"/>
      <c r="D16" s="6"/>
    </row>
    <row r="17" spans="1:4" ht="20.25" customHeight="1" x14ac:dyDescent="0.25">
      <c r="A17" s="5"/>
      <c r="B17" s="6"/>
      <c r="C17" s="6"/>
      <c r="D17" s="6"/>
    </row>
    <row r="18" spans="1:4" ht="20.25" customHeight="1" x14ac:dyDescent="0.25">
      <c r="A18" s="5"/>
      <c r="B18" s="6"/>
      <c r="C18" s="6"/>
      <c r="D18" s="6"/>
    </row>
    <row r="19" spans="1:4" ht="20.25" customHeight="1" x14ac:dyDescent="0.25">
      <c r="A19" s="5"/>
      <c r="B19" s="6"/>
      <c r="C19" s="6"/>
      <c r="D19" s="6"/>
    </row>
    <row r="20" spans="1:4" ht="20.25" customHeight="1" x14ac:dyDescent="0.25">
      <c r="A20" s="5"/>
      <c r="B20" s="6"/>
      <c r="C20" s="6"/>
      <c r="D20" s="6"/>
    </row>
    <row r="21" spans="1:4" ht="20.25" customHeight="1" x14ac:dyDescent="0.25">
      <c r="A21" s="5"/>
      <c r="B21" s="6"/>
      <c r="C21" s="6"/>
      <c r="D21" s="6"/>
    </row>
    <row r="22" spans="1:4" ht="20.25" customHeight="1" x14ac:dyDescent="0.25">
      <c r="A22" s="5"/>
      <c r="B22" s="6"/>
      <c r="C22" s="6"/>
      <c r="D22" s="6"/>
    </row>
    <row r="23" spans="1:4" ht="20.25" customHeight="1" x14ac:dyDescent="0.25">
      <c r="A23" s="5"/>
      <c r="B23" s="6"/>
      <c r="C23" s="6"/>
      <c r="D23" s="6"/>
    </row>
    <row r="24" spans="1:4" ht="20.25" customHeight="1" x14ac:dyDescent="0.25">
      <c r="A24" s="5"/>
      <c r="B24" s="6"/>
      <c r="C24" s="6"/>
      <c r="D24" s="6"/>
    </row>
    <row r="25" spans="1:4" ht="20.25" customHeight="1" x14ac:dyDescent="0.25">
      <c r="A25" s="5"/>
      <c r="B25" s="6"/>
      <c r="C25" s="6"/>
      <c r="D25" s="6"/>
    </row>
    <row r="26" spans="1:4" ht="20.25" customHeight="1" x14ac:dyDescent="0.25">
      <c r="A26" s="5"/>
      <c r="B26" s="6"/>
      <c r="C26" s="6"/>
      <c r="D26" s="6"/>
    </row>
    <row r="27" spans="1:4" ht="20.25" customHeight="1" x14ac:dyDescent="0.25">
      <c r="A27" s="5"/>
      <c r="B27" s="6"/>
      <c r="C27" s="6"/>
      <c r="D27" s="6"/>
    </row>
    <row r="28" spans="1:4" ht="20.25" customHeight="1" x14ac:dyDescent="0.25">
      <c r="A28" s="5"/>
      <c r="B28" s="6"/>
      <c r="C28" s="6"/>
      <c r="D28" s="6"/>
    </row>
    <row r="29" spans="1:4" ht="20.25" customHeight="1" x14ac:dyDescent="0.25">
      <c r="A29" s="5"/>
      <c r="B29" s="6"/>
      <c r="C29" s="6"/>
      <c r="D29" s="6"/>
    </row>
    <row r="30" spans="1:4" ht="20.25" customHeight="1" x14ac:dyDescent="0.25">
      <c r="A30" s="5"/>
      <c r="B30" s="6"/>
      <c r="C30" s="6"/>
      <c r="D30" s="6"/>
    </row>
    <row r="31" spans="1:4" ht="20.25" customHeight="1" x14ac:dyDescent="0.25">
      <c r="A31" s="5"/>
      <c r="B31" s="6"/>
      <c r="C31" s="6"/>
      <c r="D31" s="6"/>
    </row>
    <row r="32" spans="1:4" ht="20.25" customHeight="1" x14ac:dyDescent="0.25">
      <c r="A32" s="5"/>
      <c r="B32" s="6"/>
      <c r="C32" s="6"/>
      <c r="D32" s="6"/>
    </row>
    <row r="33" spans="1:4" ht="20.25" customHeight="1" x14ac:dyDescent="0.25">
      <c r="A33" s="5"/>
      <c r="B33" s="6"/>
      <c r="C33" s="6"/>
      <c r="D33" s="6"/>
    </row>
    <row r="34" spans="1:4" ht="20.25" customHeight="1" x14ac:dyDescent="0.25">
      <c r="A34" s="5"/>
      <c r="B34" s="6"/>
      <c r="C34" s="6"/>
      <c r="D34" s="6"/>
    </row>
    <row r="35" spans="1:4" ht="20.25" customHeight="1" x14ac:dyDescent="0.25">
      <c r="A35" s="5"/>
      <c r="B35" s="6"/>
      <c r="C35" s="6"/>
      <c r="D35" s="6"/>
    </row>
    <row r="36" spans="1:4" ht="20.25" customHeight="1" x14ac:dyDescent="0.25">
      <c r="A36" s="5"/>
      <c r="B36" s="6"/>
      <c r="C36" s="6"/>
      <c r="D36" s="6"/>
    </row>
    <row r="37" spans="1:4" ht="21.75" customHeight="1" x14ac:dyDescent="0.25">
      <c r="A37" s="5"/>
      <c r="B37" s="6"/>
      <c r="C37" s="6"/>
      <c r="D37" s="6"/>
    </row>
    <row r="38" spans="1:4" ht="21.75" customHeight="1" x14ac:dyDescent="0.25">
      <c r="A38" s="5"/>
      <c r="B38" s="6"/>
      <c r="C38" s="6"/>
      <c r="D38" s="6"/>
    </row>
    <row r="39" spans="1:4" ht="21.75" customHeight="1" x14ac:dyDescent="0.25">
      <c r="A39" s="5"/>
      <c r="B39" s="6"/>
      <c r="C39" s="6"/>
      <c r="D39" s="6"/>
    </row>
    <row r="40" spans="1:4" ht="21.75" customHeight="1" x14ac:dyDescent="0.25">
      <c r="A40" s="5"/>
      <c r="B40" s="6"/>
      <c r="C40" s="6"/>
      <c r="D40" s="6"/>
    </row>
    <row r="41" spans="1:4" ht="21.75" customHeight="1" x14ac:dyDescent="0.25">
      <c r="A41" s="5"/>
      <c r="B41" s="6"/>
      <c r="C41" s="6"/>
      <c r="D41" s="6"/>
    </row>
    <row r="42" spans="1:4" ht="21.75" customHeight="1" x14ac:dyDescent="0.25">
      <c r="A42" s="5"/>
      <c r="B42" s="6"/>
      <c r="C42" s="6"/>
      <c r="D42" s="6"/>
    </row>
    <row r="43" spans="1:4" ht="21.75" customHeight="1" x14ac:dyDescent="0.25">
      <c r="A43" s="5"/>
      <c r="B43" s="6"/>
      <c r="C43" s="6"/>
      <c r="D43" s="6"/>
    </row>
    <row r="44" spans="1:4" ht="21.75" customHeight="1" x14ac:dyDescent="0.25">
      <c r="A44" s="5"/>
      <c r="B44" s="6"/>
      <c r="C44" s="6"/>
      <c r="D44" s="6"/>
    </row>
    <row r="45" spans="1:4" ht="21.75" customHeight="1" x14ac:dyDescent="0.25">
      <c r="A45" s="5"/>
      <c r="B45" s="6"/>
      <c r="C45" s="6"/>
      <c r="D45" s="6"/>
    </row>
    <row r="46" spans="1:4" ht="21.75" customHeight="1" x14ac:dyDescent="0.25">
      <c r="A46" s="5"/>
      <c r="B46" s="6"/>
      <c r="C46" s="6"/>
      <c r="D46" s="6"/>
    </row>
    <row r="47" spans="1:4" ht="21.75" customHeight="1" x14ac:dyDescent="0.25">
      <c r="A47" s="5"/>
      <c r="B47" s="6"/>
      <c r="C47" s="6"/>
      <c r="D47" s="6"/>
    </row>
    <row r="48" spans="1:4" ht="21.75" customHeight="1" x14ac:dyDescent="0.25">
      <c r="A48" s="5"/>
      <c r="B48" s="6"/>
      <c r="C48" s="6"/>
      <c r="D48" s="6"/>
    </row>
    <row r="49" spans="1:4" ht="21.75" customHeight="1" x14ac:dyDescent="0.25">
      <c r="A49" s="5"/>
      <c r="B49" s="6"/>
      <c r="C49" s="6"/>
      <c r="D49" s="6"/>
    </row>
    <row r="50" spans="1:4" ht="21.75" customHeight="1" x14ac:dyDescent="0.25">
      <c r="A50" s="5"/>
      <c r="B50" s="6"/>
      <c r="C50" s="6"/>
      <c r="D50" s="6"/>
    </row>
    <row r="51" spans="1:4" ht="21.75" customHeight="1" x14ac:dyDescent="0.25">
      <c r="A51" s="5"/>
      <c r="B51" s="6"/>
      <c r="C51" s="6"/>
      <c r="D51" s="6"/>
    </row>
    <row r="52" spans="1:4" ht="21.75" customHeight="1" x14ac:dyDescent="0.25">
      <c r="A52" s="5"/>
      <c r="B52" s="6"/>
      <c r="C52" s="6"/>
      <c r="D52" s="6"/>
    </row>
    <row r="53" spans="1:4" ht="21.75" customHeight="1" x14ac:dyDescent="0.25">
      <c r="A53" s="5"/>
      <c r="B53" s="6"/>
      <c r="C53" s="6"/>
      <c r="D53" s="6"/>
    </row>
    <row r="54" spans="1:4" ht="21.75" customHeight="1" x14ac:dyDescent="0.25">
      <c r="A54" s="5"/>
      <c r="B54" s="6"/>
      <c r="C54" s="6"/>
      <c r="D54" s="6"/>
    </row>
    <row r="55" spans="1:4" ht="21.75" customHeight="1" x14ac:dyDescent="0.25">
      <c r="A55" s="5"/>
      <c r="B55" s="6"/>
      <c r="C55" s="6"/>
      <c r="D55" s="6"/>
    </row>
    <row r="56" spans="1:4" ht="21.75" customHeight="1" x14ac:dyDescent="0.25">
      <c r="A56" s="5"/>
      <c r="B56" s="6"/>
      <c r="C56" s="6"/>
      <c r="D56" s="6"/>
    </row>
    <row r="57" spans="1:4" ht="21.75" customHeight="1" x14ac:dyDescent="0.25">
      <c r="A57" s="5"/>
      <c r="B57" s="6"/>
      <c r="C57" s="6"/>
      <c r="D57" s="6"/>
    </row>
    <row r="58" spans="1:4" ht="21.75" customHeight="1" x14ac:dyDescent="0.25">
      <c r="A58" s="5"/>
      <c r="B58" s="6"/>
      <c r="C58" s="6"/>
      <c r="D58" s="6"/>
    </row>
    <row r="59" spans="1:4" ht="21.75" customHeight="1" x14ac:dyDescent="0.25">
      <c r="A59" s="5"/>
      <c r="B59" s="6"/>
      <c r="C59" s="6"/>
      <c r="D59" s="6"/>
    </row>
    <row r="60" spans="1:4" ht="21.75" customHeight="1" x14ac:dyDescent="0.25">
      <c r="A60" s="5"/>
      <c r="B60" s="6"/>
      <c r="C60" s="6"/>
      <c r="D60" s="6"/>
    </row>
    <row r="61" spans="1:4" ht="21.75" customHeight="1" x14ac:dyDescent="0.25">
      <c r="A61" s="5"/>
      <c r="B61" s="6"/>
      <c r="C61" s="6"/>
      <c r="D61" s="6"/>
    </row>
    <row r="62" spans="1:4" ht="21.75" customHeight="1" x14ac:dyDescent="0.25">
      <c r="A62" s="5"/>
      <c r="B62" s="6"/>
      <c r="C62" s="6"/>
      <c r="D62" s="6"/>
    </row>
    <row r="63" spans="1:4" ht="21.75" customHeight="1" x14ac:dyDescent="0.25">
      <c r="A63" s="5"/>
      <c r="B63" s="6"/>
      <c r="C63" s="6"/>
      <c r="D63" s="6"/>
    </row>
    <row r="64" spans="1:4" ht="21.75" customHeight="1" x14ac:dyDescent="0.25">
      <c r="A64" s="5"/>
      <c r="B64" s="6"/>
      <c r="C64" s="6"/>
      <c r="D64" s="6"/>
    </row>
    <row r="65" spans="1:4" ht="21.75" customHeight="1" x14ac:dyDescent="0.25">
      <c r="A65" s="5"/>
      <c r="B65" s="6"/>
      <c r="C65" s="6"/>
      <c r="D65" s="6"/>
    </row>
    <row r="66" spans="1:4" ht="21.75" customHeight="1" x14ac:dyDescent="0.25">
      <c r="A66" s="5"/>
      <c r="B66" s="6"/>
      <c r="C66" s="6"/>
      <c r="D66" s="6"/>
    </row>
    <row r="67" spans="1:4" ht="21.75" customHeight="1" x14ac:dyDescent="0.25">
      <c r="A67" s="5"/>
      <c r="B67" s="6"/>
      <c r="C67" s="6"/>
      <c r="D67" s="6"/>
    </row>
    <row r="68" spans="1:4" ht="21.75" customHeight="1" x14ac:dyDescent="0.25">
      <c r="A68" s="5"/>
      <c r="B68" s="6"/>
      <c r="C68" s="6"/>
      <c r="D68" s="6"/>
    </row>
    <row r="69" spans="1:4" ht="21.75" customHeight="1" x14ac:dyDescent="0.25">
      <c r="A69" s="5"/>
      <c r="B69" s="6"/>
      <c r="C69" s="6"/>
      <c r="D69" s="6"/>
    </row>
    <row r="70" spans="1:4" ht="21.75" customHeight="1" x14ac:dyDescent="0.25">
      <c r="A70" s="5"/>
      <c r="B70" s="6"/>
      <c r="C70" s="6"/>
      <c r="D70" s="6"/>
    </row>
    <row r="71" spans="1:4" ht="21.75" customHeight="1" x14ac:dyDescent="0.25">
      <c r="A71" s="5"/>
      <c r="B71" s="6"/>
      <c r="C71" s="6"/>
      <c r="D71" s="6"/>
    </row>
    <row r="72" spans="1:4" ht="21.75" customHeight="1" x14ac:dyDescent="0.25">
      <c r="A72" s="5"/>
      <c r="B72" s="6"/>
      <c r="C72" s="6"/>
      <c r="D72" s="6"/>
    </row>
    <row r="73" spans="1:4" ht="21.75" customHeight="1" x14ac:dyDescent="0.25">
      <c r="A73" s="5"/>
      <c r="B73" s="6"/>
      <c r="C73" s="6"/>
      <c r="D73" s="6"/>
    </row>
    <row r="74" spans="1:4" ht="21.75" customHeight="1" x14ac:dyDescent="0.25">
      <c r="A74" s="5"/>
      <c r="B74" s="6"/>
      <c r="C74" s="6"/>
      <c r="D74" s="6"/>
    </row>
    <row r="75" spans="1:4" ht="21.75" customHeight="1" x14ac:dyDescent="0.25">
      <c r="A75" s="5"/>
      <c r="B75" s="6"/>
      <c r="C75" s="6"/>
      <c r="D75" s="6"/>
    </row>
    <row r="76" spans="1:4" ht="21.75" customHeight="1" x14ac:dyDescent="0.25">
      <c r="A76" s="5"/>
      <c r="B76" s="6"/>
      <c r="C76" s="6"/>
      <c r="D76" s="6"/>
    </row>
    <row r="77" spans="1:4" ht="21.75" customHeight="1" x14ac:dyDescent="0.25">
      <c r="A77" s="5"/>
      <c r="B77" s="6"/>
      <c r="C77" s="6"/>
      <c r="D77" s="6"/>
    </row>
    <row r="78" spans="1:4" ht="21.75" customHeight="1" x14ac:dyDescent="0.25">
      <c r="A78" s="5"/>
      <c r="B78" s="6"/>
      <c r="C78" s="6"/>
      <c r="D78" s="6"/>
    </row>
    <row r="79" spans="1:4" ht="21.75" customHeight="1" x14ac:dyDescent="0.25">
      <c r="A79" s="5"/>
      <c r="B79" s="6"/>
      <c r="C79" s="6"/>
      <c r="D79" s="6"/>
    </row>
    <row r="80" spans="1:4" ht="21.75" customHeight="1" x14ac:dyDescent="0.25">
      <c r="A80" s="5"/>
      <c r="B80" s="6"/>
      <c r="C80" s="6"/>
      <c r="D80" s="6"/>
    </row>
    <row r="81" spans="1:4" ht="21.75" customHeight="1" x14ac:dyDescent="0.25">
      <c r="A81" s="5"/>
      <c r="B81" s="6"/>
      <c r="C81" s="6"/>
      <c r="D81" s="6"/>
    </row>
    <row r="82" spans="1:4" ht="21.75" customHeight="1" x14ac:dyDescent="0.25">
      <c r="A82" s="5"/>
      <c r="B82" s="6"/>
      <c r="C82" s="6"/>
      <c r="D82" s="6"/>
    </row>
    <row r="83" spans="1:4" ht="21.75" customHeight="1" x14ac:dyDescent="0.25">
      <c r="A83" s="5"/>
      <c r="B83" s="6"/>
      <c r="C83" s="6"/>
      <c r="D83" s="6"/>
    </row>
    <row r="84" spans="1:4" ht="21.75" customHeight="1" x14ac:dyDescent="0.25">
      <c r="A84" s="5"/>
      <c r="B84" s="6"/>
      <c r="C84" s="6"/>
      <c r="D84" s="6"/>
    </row>
    <row r="85" spans="1:4" ht="21.75" customHeight="1" x14ac:dyDescent="0.25">
      <c r="A85" s="5"/>
      <c r="B85" s="6"/>
      <c r="C85" s="6"/>
      <c r="D85" s="6"/>
    </row>
    <row r="86" spans="1:4" ht="21.75" customHeight="1" x14ac:dyDescent="0.25">
      <c r="A86" s="5"/>
      <c r="B86" s="6"/>
      <c r="C86" s="6"/>
      <c r="D86" s="6"/>
    </row>
    <row r="87" spans="1:4" ht="21.75" customHeight="1" x14ac:dyDescent="0.25">
      <c r="A87" s="5"/>
      <c r="B87" s="6"/>
      <c r="C87" s="6"/>
      <c r="D87" s="6"/>
    </row>
    <row r="88" spans="1:4" ht="21.75" customHeight="1" x14ac:dyDescent="0.25">
      <c r="A88" s="5"/>
      <c r="B88" s="6"/>
      <c r="C88" s="6"/>
      <c r="D88" s="6"/>
    </row>
    <row r="89" spans="1:4" ht="21.75" customHeight="1" x14ac:dyDescent="0.25">
      <c r="A89" s="5"/>
      <c r="B89" s="6"/>
      <c r="C89" s="6"/>
      <c r="D89" s="6"/>
    </row>
    <row r="90" spans="1:4" ht="21.75" customHeight="1" x14ac:dyDescent="0.25">
      <c r="A90" s="5"/>
      <c r="B90" s="6"/>
      <c r="C90" s="6"/>
      <c r="D90" s="6"/>
    </row>
    <row r="91" spans="1:4" ht="21.75" customHeight="1" x14ac:dyDescent="0.25">
      <c r="A91" s="5"/>
      <c r="B91" s="6"/>
      <c r="C91" s="6"/>
      <c r="D91" s="6"/>
    </row>
    <row r="92" spans="1:4" ht="21.75" customHeight="1" x14ac:dyDescent="0.25">
      <c r="A92" s="5"/>
      <c r="B92" s="6"/>
      <c r="C92" s="6"/>
      <c r="D92" s="6"/>
    </row>
    <row r="93" spans="1:4" ht="21.75" customHeight="1" x14ac:dyDescent="0.25">
      <c r="A93" s="5"/>
      <c r="B93" s="6"/>
      <c r="C93" s="6"/>
      <c r="D93" s="6"/>
    </row>
    <row r="94" spans="1:4" ht="21.75" customHeight="1" x14ac:dyDescent="0.25">
      <c r="A94" s="5"/>
      <c r="B94" s="6"/>
      <c r="C94" s="6"/>
      <c r="D94" s="6"/>
    </row>
    <row r="95" spans="1:4" ht="21.75" customHeight="1" x14ac:dyDescent="0.25">
      <c r="A95" s="5"/>
      <c r="B95" s="6"/>
      <c r="C95" s="6"/>
      <c r="D95" s="6"/>
    </row>
    <row r="96" spans="1:4" ht="21.75" customHeight="1" x14ac:dyDescent="0.25">
      <c r="A96" s="5"/>
      <c r="B96" s="6"/>
      <c r="C96" s="6"/>
      <c r="D96" s="6"/>
    </row>
    <row r="97" spans="1:4" ht="21.75" customHeight="1" x14ac:dyDescent="0.25">
      <c r="A97" s="5"/>
      <c r="B97" s="6"/>
      <c r="C97" s="6"/>
      <c r="D97" s="6"/>
    </row>
    <row r="98" spans="1:4" ht="21.75" customHeight="1" x14ac:dyDescent="0.25">
      <c r="A98" s="5"/>
      <c r="B98" s="6"/>
      <c r="C98" s="6"/>
      <c r="D98" s="6"/>
    </row>
    <row r="99" spans="1:4" ht="21.75" customHeight="1" x14ac:dyDescent="0.25">
      <c r="A99" s="5"/>
      <c r="B99" s="6"/>
      <c r="C99" s="6"/>
      <c r="D99" s="6"/>
    </row>
    <row r="100" spans="1:4" ht="21.75" customHeight="1" x14ac:dyDescent="0.25">
      <c r="A100" s="5"/>
      <c r="B100" s="6"/>
      <c r="C100" s="6"/>
      <c r="D100" s="6"/>
    </row>
    <row r="101" spans="1:4" ht="21.75" customHeight="1" x14ac:dyDescent="0.25">
      <c r="A101" s="5"/>
      <c r="B101" s="6"/>
      <c r="C101" s="6"/>
      <c r="D101" s="6"/>
    </row>
    <row r="102" spans="1:4" ht="21.75" customHeight="1" x14ac:dyDescent="0.25">
      <c r="A102" s="5"/>
      <c r="B102" s="6"/>
      <c r="C102" s="6"/>
      <c r="D102" s="6"/>
    </row>
    <row r="103" spans="1:4" ht="21.75" customHeight="1" x14ac:dyDescent="0.25">
      <c r="A103" s="5"/>
      <c r="B103" s="6"/>
      <c r="C103" s="6"/>
      <c r="D103" s="6"/>
    </row>
    <row r="104" spans="1:4" ht="21.75" customHeight="1" x14ac:dyDescent="0.25">
      <c r="A104" s="5"/>
      <c r="B104" s="6"/>
      <c r="C104" s="6"/>
      <c r="D104" s="6"/>
    </row>
    <row r="105" spans="1:4" ht="21.75" customHeight="1" x14ac:dyDescent="0.25">
      <c r="A105" s="5"/>
      <c r="B105" s="6"/>
      <c r="C105" s="6"/>
      <c r="D105" s="6"/>
    </row>
    <row r="106" spans="1:4" ht="21.75" customHeight="1" x14ac:dyDescent="0.25">
      <c r="A106" s="5"/>
      <c r="B106" s="6"/>
      <c r="C106" s="6"/>
      <c r="D106" s="6"/>
    </row>
    <row r="107" spans="1:4" ht="21.75" customHeight="1" x14ac:dyDescent="0.25">
      <c r="A107" s="5"/>
      <c r="B107" s="6"/>
      <c r="C107" s="6"/>
      <c r="D107" s="6"/>
    </row>
  </sheetData>
  <sheetProtection password="DC18" sheet="1" objects="1" scenarios="1"/>
  <mergeCells count="6">
    <mergeCell ref="A1:D1"/>
    <mergeCell ref="A2:D2"/>
    <mergeCell ref="A4:A6"/>
    <mergeCell ref="B4:B6"/>
    <mergeCell ref="C4:C6"/>
    <mergeCell ref="D4:D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A062D"/>
    <pageSetUpPr fitToPage="1"/>
  </sheetPr>
  <dimension ref="A1:Z108"/>
  <sheetViews>
    <sheetView zoomScaleNormal="100" workbookViewId="0">
      <pane xSplit="5" ySplit="7" topLeftCell="F8" activePane="bottomRight" state="frozen"/>
      <selection activeCell="D7" sqref="D7"/>
      <selection pane="topRight" activeCell="D7" sqref="D7"/>
      <selection pane="bottomLeft" activeCell="D7" sqref="D7"/>
      <selection pane="bottomRight" activeCell="F9" sqref="F9"/>
    </sheetView>
  </sheetViews>
  <sheetFormatPr baseColWidth="10" defaultColWidth="11.42578125" defaultRowHeight="14.25" x14ac:dyDescent="0.25"/>
  <cols>
    <col min="1" max="1" width="11.42578125" style="3" hidden="1" customWidth="1"/>
    <col min="2" max="2" width="9.42578125" style="3" customWidth="1"/>
    <col min="3" max="3" width="28.5703125" style="3" customWidth="1"/>
    <col min="4" max="4" width="25.7109375" style="3" customWidth="1"/>
    <col min="5" max="5" width="12.140625" style="3" customWidth="1"/>
    <col min="6" max="23" width="14.7109375" style="3" customWidth="1"/>
    <col min="24" max="24" width="13.85546875" style="3" customWidth="1"/>
    <col min="25" max="25" width="12.28515625" style="3" customWidth="1"/>
    <col min="26" max="26" width="17.7109375" style="3" customWidth="1"/>
    <col min="27" max="16384" width="11.42578125" style="3"/>
  </cols>
  <sheetData>
    <row r="1" spans="1:26" ht="34.15" customHeight="1" x14ac:dyDescent="0.25">
      <c r="B1" s="91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s="10" customFormat="1" ht="35.25" x14ac:dyDescent="0.25">
      <c r="B2" s="94" t="s">
        <v>51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11" customFormat="1" ht="28.5" customHeight="1" x14ac:dyDescent="0.25">
      <c r="B3" s="110" t="s">
        <v>22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11"/>
      <c r="Z3" s="111"/>
    </row>
    <row r="4" spans="1:26" s="11" customFormat="1" ht="28.5" customHeight="1" x14ac:dyDescent="0.25">
      <c r="B4" s="79"/>
      <c r="C4" s="79"/>
      <c r="D4" s="79"/>
      <c r="E4" s="79"/>
      <c r="F4" s="116" t="s">
        <v>57</v>
      </c>
      <c r="G4" s="116"/>
      <c r="H4" s="116"/>
      <c r="I4" s="116"/>
      <c r="J4" s="116"/>
      <c r="K4" s="116"/>
      <c r="L4" s="116"/>
      <c r="M4" s="116"/>
      <c r="N4" s="116"/>
      <c r="O4" s="117" t="s">
        <v>58</v>
      </c>
      <c r="P4" s="117"/>
      <c r="Q4" s="117"/>
      <c r="R4" s="117"/>
      <c r="S4" s="117"/>
      <c r="T4" s="117"/>
      <c r="U4" s="117"/>
      <c r="V4" s="117"/>
      <c r="W4" s="117"/>
      <c r="X4" s="79"/>
      <c r="Y4" s="79"/>
      <c r="Z4" s="79"/>
    </row>
    <row r="5" spans="1:26" ht="27" customHeight="1" x14ac:dyDescent="0.25">
      <c r="A5" s="89" t="s">
        <v>1</v>
      </c>
      <c r="B5" s="118" t="s">
        <v>26</v>
      </c>
      <c r="C5" s="92" t="s">
        <v>24</v>
      </c>
      <c r="D5" s="92" t="s">
        <v>16</v>
      </c>
      <c r="E5" s="92" t="s">
        <v>53</v>
      </c>
      <c r="F5" s="95" t="s">
        <v>43</v>
      </c>
      <c r="G5" s="96"/>
      <c r="H5" s="97"/>
      <c r="I5" s="100" t="s">
        <v>48</v>
      </c>
      <c r="J5" s="101"/>
      <c r="K5" s="102"/>
      <c r="L5" s="105" t="s">
        <v>49</v>
      </c>
      <c r="M5" s="106"/>
      <c r="N5" s="107"/>
      <c r="O5" s="95" t="s">
        <v>43</v>
      </c>
      <c r="P5" s="96"/>
      <c r="Q5" s="97"/>
      <c r="R5" s="100" t="s">
        <v>48</v>
      </c>
      <c r="S5" s="101"/>
      <c r="T5" s="102"/>
      <c r="U5" s="105" t="s">
        <v>49</v>
      </c>
      <c r="V5" s="106"/>
      <c r="W5" s="107"/>
      <c r="X5" s="112" t="s">
        <v>37</v>
      </c>
      <c r="Y5" s="114" t="s">
        <v>12</v>
      </c>
      <c r="Z5" s="87" t="s">
        <v>1</v>
      </c>
    </row>
    <row r="6" spans="1:26" ht="27" customHeight="1" x14ac:dyDescent="0.25">
      <c r="A6" s="90"/>
      <c r="B6" s="118"/>
      <c r="C6" s="92"/>
      <c r="D6" s="92"/>
      <c r="E6" s="93"/>
      <c r="F6" s="98" t="s">
        <v>44</v>
      </c>
      <c r="G6" s="98"/>
      <c r="H6" s="99"/>
      <c r="I6" s="103" t="s">
        <v>44</v>
      </c>
      <c r="J6" s="103"/>
      <c r="K6" s="104"/>
      <c r="L6" s="108" t="s">
        <v>44</v>
      </c>
      <c r="M6" s="108"/>
      <c r="N6" s="109"/>
      <c r="O6" s="98" t="s">
        <v>44</v>
      </c>
      <c r="P6" s="98"/>
      <c r="Q6" s="99"/>
      <c r="R6" s="103" t="s">
        <v>44</v>
      </c>
      <c r="S6" s="103"/>
      <c r="T6" s="104"/>
      <c r="U6" s="108" t="s">
        <v>44</v>
      </c>
      <c r="V6" s="108"/>
      <c r="W6" s="109"/>
      <c r="X6" s="113"/>
      <c r="Y6" s="115"/>
      <c r="Z6" s="88"/>
    </row>
    <row r="7" spans="1:26" ht="47.45" customHeight="1" x14ac:dyDescent="0.25">
      <c r="A7" s="90"/>
      <c r="B7" s="118"/>
      <c r="C7" s="92"/>
      <c r="D7" s="92"/>
      <c r="E7" s="93"/>
      <c r="F7" s="65" t="s">
        <v>45</v>
      </c>
      <c r="G7" s="65" t="s">
        <v>46</v>
      </c>
      <c r="H7" s="66" t="s">
        <v>47</v>
      </c>
      <c r="I7" s="65" t="s">
        <v>45</v>
      </c>
      <c r="J7" s="65" t="s">
        <v>46</v>
      </c>
      <c r="K7" s="66" t="s">
        <v>47</v>
      </c>
      <c r="L7" s="65" t="s">
        <v>45</v>
      </c>
      <c r="M7" s="65" t="s">
        <v>46</v>
      </c>
      <c r="N7" s="67" t="s">
        <v>47</v>
      </c>
      <c r="O7" s="65" t="s">
        <v>45</v>
      </c>
      <c r="P7" s="65" t="s">
        <v>46</v>
      </c>
      <c r="Q7" s="66" t="s">
        <v>47</v>
      </c>
      <c r="R7" s="65" t="s">
        <v>45</v>
      </c>
      <c r="S7" s="65" t="s">
        <v>46</v>
      </c>
      <c r="T7" s="66" t="s">
        <v>47</v>
      </c>
      <c r="U7" s="65" t="s">
        <v>45</v>
      </c>
      <c r="V7" s="65" t="s">
        <v>46</v>
      </c>
      <c r="W7" s="67" t="s">
        <v>47</v>
      </c>
      <c r="X7" s="113"/>
      <c r="Y7" s="115"/>
      <c r="Z7" s="88"/>
    </row>
    <row r="8" spans="1:26" s="4" customFormat="1" ht="24" customHeight="1" x14ac:dyDescent="0.25">
      <c r="A8" s="12">
        <f>Z8</f>
        <v>3340.0001000000002</v>
      </c>
      <c r="B8" s="13">
        <f>'Équipes 3e cycle'!$A7</f>
        <v>0</v>
      </c>
      <c r="C8" s="14" t="str">
        <f>VLOOKUP($B8,'Équipes 3e cycle'!$A$7:$D$91,2,FALSE)</f>
        <v>Alexandre &amp; Alexandra</v>
      </c>
      <c r="D8" s="14" t="str">
        <f>VLOOKUP($B8,'Équipes 3e cycle'!$A$7:$D$91,3,FALSE)</f>
        <v>Super Catapulte</v>
      </c>
      <c r="E8" s="14">
        <f>VLOOKUP($B8,'Équipes 3e cycle'!$A$7:$D$91,4,FALSE)</f>
        <v>321</v>
      </c>
      <c r="F8" s="71">
        <v>2</v>
      </c>
      <c r="G8" s="14"/>
      <c r="H8" s="14">
        <v>1</v>
      </c>
      <c r="I8" s="14"/>
      <c r="J8" s="14"/>
      <c r="K8" s="14">
        <v>4</v>
      </c>
      <c r="L8" s="14"/>
      <c r="M8" s="14">
        <v>3</v>
      </c>
      <c r="N8" s="72"/>
      <c r="O8" s="71">
        <v>2</v>
      </c>
      <c r="P8" s="14"/>
      <c r="Q8" s="14">
        <v>1</v>
      </c>
      <c r="R8" s="14"/>
      <c r="S8" s="14"/>
      <c r="T8" s="14">
        <v>4</v>
      </c>
      <c r="U8" s="14"/>
      <c r="V8" s="14">
        <v>3</v>
      </c>
      <c r="W8" s="72"/>
      <c r="X8" s="64">
        <f>(F8*10)+(G8*150)+(H8*40)+(I8*20)+(J8*250)+(K8*140)+(L8*30)+(M8*350)+(N8*240)+(O8*10)+(P8*150)+(Q8*40)+(R8*20)+(S8*250)+(T8*140)+(U8*30)+(V8*350)+(W8*240)</f>
        <v>3340</v>
      </c>
      <c r="Y8" s="15"/>
      <c r="Z8" s="16">
        <f t="shared" ref="Z8:Z39" si="0">IFERROR($X8+IF(Y8="",0,1/Y8/1000),0)+(100-$B8)/1000000</f>
        <v>3340.0001000000002</v>
      </c>
    </row>
    <row r="9" spans="1:26" ht="24" customHeight="1" x14ac:dyDescent="0.25">
      <c r="A9" s="17">
        <f>Z9</f>
        <v>1E-4</v>
      </c>
      <c r="B9" s="18">
        <f>'Équipes 3e cycle'!$A8</f>
        <v>0</v>
      </c>
      <c r="C9" s="4" t="e">
        <f>VLOOKUP($B9,'Équipes 3e cycle'!$A$8:$D$107,2,FALSE)</f>
        <v>#N/A</v>
      </c>
      <c r="D9" s="4" t="e">
        <f>VLOOKUP($B9,'Équipes 3e cycle'!$A$8:$D$107,3,FALSE)</f>
        <v>#N/A</v>
      </c>
      <c r="E9" s="4" t="e">
        <f>VLOOKUP($B9,'Équipes 3e cycle'!$A$8:$D$107,4,FALSE)</f>
        <v>#N/A</v>
      </c>
      <c r="F9" s="77"/>
      <c r="G9" s="19"/>
      <c r="H9" s="19"/>
      <c r="I9" s="19"/>
      <c r="J9" s="19"/>
      <c r="K9" s="19"/>
      <c r="L9" s="19"/>
      <c r="M9" s="19"/>
      <c r="N9" s="19"/>
      <c r="O9" s="77"/>
      <c r="P9" s="19"/>
      <c r="Q9" s="19"/>
      <c r="R9" s="19"/>
      <c r="S9" s="19"/>
      <c r="T9" s="19"/>
      <c r="U9" s="19"/>
      <c r="V9" s="19"/>
      <c r="W9" s="19"/>
      <c r="X9" s="80">
        <f>(F9*10)+(G9*150)+(H9*40)+(I9*20)+(J9*250)+(K9*140)+(L9*30)+(M9*350)+(N9*240)+(O9*10)+(P9*150)+(Q9*40)+(R9*20)+(S9*250)+(T9*140)+(U9*30)+(V9*350)+(W9*240)</f>
        <v>0</v>
      </c>
      <c r="Y9" s="20"/>
      <c r="Z9" s="21">
        <f t="shared" si="0"/>
        <v>1E-4</v>
      </c>
    </row>
    <row r="10" spans="1:26" ht="24" customHeight="1" x14ac:dyDescent="0.25">
      <c r="A10" s="17">
        <f t="shared" ref="A10:A73" si="1">Z10</f>
        <v>1E-4</v>
      </c>
      <c r="B10" s="22">
        <f>'Équipes 3e cycle'!$A9</f>
        <v>0</v>
      </c>
      <c r="C10" s="4" t="e">
        <f>VLOOKUP($B10,'Équipes 3e cycle'!$A$8:$D$107,2,FALSE)</f>
        <v>#N/A</v>
      </c>
      <c r="D10" s="4" t="e">
        <f>VLOOKUP($B10,'Équipes 3e cycle'!$A$8:$D$107,3,FALSE)</f>
        <v>#N/A</v>
      </c>
      <c r="E10" s="4" t="e">
        <f>VLOOKUP($B10,'Équipes 3e cycle'!$A$8:$D$107,4,FALSE)</f>
        <v>#N/A</v>
      </c>
      <c r="F10" s="77"/>
      <c r="G10" s="19"/>
      <c r="H10" s="19"/>
      <c r="I10" s="19"/>
      <c r="J10" s="19"/>
      <c r="K10" s="19"/>
      <c r="L10" s="19"/>
      <c r="M10" s="19"/>
      <c r="N10" s="19"/>
      <c r="O10" s="77"/>
      <c r="P10" s="19"/>
      <c r="Q10" s="19"/>
      <c r="R10" s="19"/>
      <c r="S10" s="19"/>
      <c r="T10" s="19"/>
      <c r="U10" s="19"/>
      <c r="V10" s="19"/>
      <c r="W10" s="19"/>
      <c r="X10" s="81">
        <f t="shared" ref="X10:X73" si="2">(F10*10)+(G10*150)+(H10*40)+(I10*20)+(J10*250)+(K10*140)+(L10*30)+(M10*350)+(N10*240)+(O10*10)+(P10*150)+(Q10*40)+(R10*20)+(S10*250)+(T10*140)+(U10*30)+(V10*350)+(W10*240)</f>
        <v>0</v>
      </c>
      <c r="Y10" s="20"/>
      <c r="Z10" s="23">
        <f t="shared" si="0"/>
        <v>1E-4</v>
      </c>
    </row>
    <row r="11" spans="1:26" ht="24" customHeight="1" x14ac:dyDescent="0.25">
      <c r="A11" s="17">
        <f t="shared" si="1"/>
        <v>1E-4</v>
      </c>
      <c r="B11" s="22">
        <f>'Équipes 3e cycle'!$A10</f>
        <v>0</v>
      </c>
      <c r="C11" s="4" t="e">
        <f>VLOOKUP($B11,'Équipes 3e cycle'!$A$8:$D$107,2,FALSE)</f>
        <v>#N/A</v>
      </c>
      <c r="D11" s="4" t="e">
        <f>VLOOKUP($B11,'Équipes 3e cycle'!$A$8:$D$107,3,FALSE)</f>
        <v>#N/A</v>
      </c>
      <c r="E11" s="4" t="e">
        <f>VLOOKUP($B11,'Équipes 3e cycle'!$A$8:$D$107,4,FALSE)</f>
        <v>#N/A</v>
      </c>
      <c r="F11" s="77"/>
      <c r="G11" s="19"/>
      <c r="H11" s="19"/>
      <c r="I11" s="19"/>
      <c r="J11" s="19"/>
      <c r="K11" s="19"/>
      <c r="L11" s="19"/>
      <c r="M11" s="19"/>
      <c r="N11" s="19"/>
      <c r="O11" s="77"/>
      <c r="P11" s="19"/>
      <c r="Q11" s="19"/>
      <c r="R11" s="19"/>
      <c r="S11" s="19"/>
      <c r="T11" s="19"/>
      <c r="U11" s="19"/>
      <c r="V11" s="19"/>
      <c r="W11" s="19"/>
      <c r="X11" s="81">
        <f t="shared" si="2"/>
        <v>0</v>
      </c>
      <c r="Y11" s="20"/>
      <c r="Z11" s="23">
        <f t="shared" si="0"/>
        <v>1E-4</v>
      </c>
    </row>
    <row r="12" spans="1:26" ht="24" customHeight="1" x14ac:dyDescent="0.25">
      <c r="A12" s="17">
        <f t="shared" si="1"/>
        <v>1E-4</v>
      </c>
      <c r="B12" s="22">
        <f>'Équipes 3e cycle'!$A11</f>
        <v>0</v>
      </c>
      <c r="C12" s="4" t="e">
        <f>VLOOKUP($B12,'Équipes 3e cycle'!$A$8:$D$107,2,FALSE)</f>
        <v>#N/A</v>
      </c>
      <c r="D12" s="4" t="e">
        <f>VLOOKUP($B12,'Équipes 3e cycle'!$A$8:$D$107,3,FALSE)</f>
        <v>#N/A</v>
      </c>
      <c r="E12" s="4" t="e">
        <f>VLOOKUP($B12,'Équipes 3e cycle'!$A$8:$D$107,4,FALSE)</f>
        <v>#N/A</v>
      </c>
      <c r="F12" s="77"/>
      <c r="G12" s="19"/>
      <c r="H12" s="19"/>
      <c r="I12" s="19"/>
      <c r="J12" s="19"/>
      <c r="K12" s="19"/>
      <c r="L12" s="19"/>
      <c r="M12" s="19"/>
      <c r="N12" s="19"/>
      <c r="O12" s="77"/>
      <c r="P12" s="19"/>
      <c r="Q12" s="19"/>
      <c r="R12" s="19"/>
      <c r="S12" s="19"/>
      <c r="T12" s="19"/>
      <c r="U12" s="19"/>
      <c r="V12" s="19"/>
      <c r="W12" s="19"/>
      <c r="X12" s="81">
        <f t="shared" si="2"/>
        <v>0</v>
      </c>
      <c r="Y12" s="20"/>
      <c r="Z12" s="23">
        <f t="shared" si="0"/>
        <v>1E-4</v>
      </c>
    </row>
    <row r="13" spans="1:26" ht="24" customHeight="1" x14ac:dyDescent="0.25">
      <c r="A13" s="17">
        <f t="shared" si="1"/>
        <v>1E-4</v>
      </c>
      <c r="B13" s="22">
        <f>'Équipes 3e cycle'!$A12</f>
        <v>0</v>
      </c>
      <c r="C13" s="4" t="e">
        <f>VLOOKUP($B13,'Équipes 3e cycle'!$A$8:$D$107,2,FALSE)</f>
        <v>#N/A</v>
      </c>
      <c r="D13" s="4" t="e">
        <f>VLOOKUP($B13,'Équipes 3e cycle'!$A$8:$D$107,3,FALSE)</f>
        <v>#N/A</v>
      </c>
      <c r="E13" s="4" t="e">
        <f>VLOOKUP($B13,'Équipes 3e cycle'!$A$8:$D$107,4,FALSE)</f>
        <v>#N/A</v>
      </c>
      <c r="F13" s="77"/>
      <c r="G13" s="19"/>
      <c r="H13" s="19"/>
      <c r="I13" s="19"/>
      <c r="J13" s="19"/>
      <c r="K13" s="19"/>
      <c r="L13" s="19"/>
      <c r="M13" s="19"/>
      <c r="N13" s="19"/>
      <c r="O13" s="77"/>
      <c r="P13" s="19"/>
      <c r="Q13" s="19"/>
      <c r="R13" s="19"/>
      <c r="S13" s="19"/>
      <c r="T13" s="19"/>
      <c r="U13" s="19"/>
      <c r="V13" s="19"/>
      <c r="W13" s="19"/>
      <c r="X13" s="81">
        <f t="shared" si="2"/>
        <v>0</v>
      </c>
      <c r="Y13" s="20"/>
      <c r="Z13" s="23">
        <f t="shared" si="0"/>
        <v>1E-4</v>
      </c>
    </row>
    <row r="14" spans="1:26" ht="24" customHeight="1" x14ac:dyDescent="0.25">
      <c r="A14" s="17">
        <f t="shared" si="1"/>
        <v>1E-4</v>
      </c>
      <c r="B14" s="22">
        <f>'Équipes 3e cycle'!$A13</f>
        <v>0</v>
      </c>
      <c r="C14" s="4" t="e">
        <f>VLOOKUP($B14,'Équipes 3e cycle'!$A$8:$D$107,2,FALSE)</f>
        <v>#N/A</v>
      </c>
      <c r="D14" s="4" t="e">
        <f>VLOOKUP($B14,'Équipes 3e cycle'!$A$8:$D$107,3,FALSE)</f>
        <v>#N/A</v>
      </c>
      <c r="E14" s="4" t="e">
        <f>VLOOKUP($B14,'Équipes 3e cycle'!$A$8:$D$107,4,FALSE)</f>
        <v>#N/A</v>
      </c>
      <c r="F14" s="77"/>
      <c r="G14" s="19"/>
      <c r="H14" s="19"/>
      <c r="I14" s="19"/>
      <c r="J14" s="19"/>
      <c r="K14" s="19"/>
      <c r="L14" s="19"/>
      <c r="M14" s="19"/>
      <c r="N14" s="19"/>
      <c r="O14" s="77"/>
      <c r="P14" s="19"/>
      <c r="Q14" s="19"/>
      <c r="R14" s="19"/>
      <c r="S14" s="19"/>
      <c r="T14" s="19"/>
      <c r="U14" s="19"/>
      <c r="V14" s="19"/>
      <c r="W14" s="19"/>
      <c r="X14" s="81">
        <f t="shared" si="2"/>
        <v>0</v>
      </c>
      <c r="Y14" s="20"/>
      <c r="Z14" s="23">
        <f t="shared" si="0"/>
        <v>1E-4</v>
      </c>
    </row>
    <row r="15" spans="1:26" ht="24" customHeight="1" x14ac:dyDescent="0.25">
      <c r="A15" s="17">
        <f t="shared" si="1"/>
        <v>1E-4</v>
      </c>
      <c r="B15" s="22">
        <f>'Équipes 3e cycle'!$A14</f>
        <v>0</v>
      </c>
      <c r="C15" s="4" t="e">
        <f>VLOOKUP($B15,'Équipes 3e cycle'!$A$8:$D$107,2,FALSE)</f>
        <v>#N/A</v>
      </c>
      <c r="D15" s="4" t="e">
        <f>VLOOKUP($B15,'Équipes 3e cycle'!$A$8:$D$107,3,FALSE)</f>
        <v>#N/A</v>
      </c>
      <c r="E15" s="4" t="e">
        <f>VLOOKUP($B15,'Équipes 3e cycle'!$A$8:$D$107,4,FALSE)</f>
        <v>#N/A</v>
      </c>
      <c r="F15" s="77"/>
      <c r="G15" s="19"/>
      <c r="H15" s="19"/>
      <c r="I15" s="19"/>
      <c r="J15" s="19"/>
      <c r="K15" s="19"/>
      <c r="L15" s="19"/>
      <c r="M15" s="19"/>
      <c r="N15" s="19"/>
      <c r="O15" s="77"/>
      <c r="P15" s="19"/>
      <c r="Q15" s="19"/>
      <c r="R15" s="19"/>
      <c r="S15" s="19"/>
      <c r="T15" s="19"/>
      <c r="U15" s="19"/>
      <c r="V15" s="19"/>
      <c r="W15" s="19"/>
      <c r="X15" s="81">
        <f t="shared" si="2"/>
        <v>0</v>
      </c>
      <c r="Y15" s="20"/>
      <c r="Z15" s="23">
        <f t="shared" si="0"/>
        <v>1E-4</v>
      </c>
    </row>
    <row r="16" spans="1:26" ht="24" customHeight="1" x14ac:dyDescent="0.25">
      <c r="A16" s="17">
        <f t="shared" si="1"/>
        <v>1E-4</v>
      </c>
      <c r="B16" s="22">
        <f>'Équipes 3e cycle'!$A15</f>
        <v>0</v>
      </c>
      <c r="C16" s="4" t="e">
        <f>VLOOKUP($B16,'Équipes 3e cycle'!$A$8:$D$107,2,FALSE)</f>
        <v>#N/A</v>
      </c>
      <c r="D16" s="4" t="e">
        <f>VLOOKUP($B16,'Équipes 3e cycle'!$A$8:$D$107,3,FALSE)</f>
        <v>#N/A</v>
      </c>
      <c r="E16" s="4" t="e">
        <f>VLOOKUP($B16,'Équipes 3e cycle'!$A$8:$D$107,4,FALSE)</f>
        <v>#N/A</v>
      </c>
      <c r="F16" s="77"/>
      <c r="G16" s="19"/>
      <c r="H16" s="19"/>
      <c r="I16" s="19"/>
      <c r="J16" s="19"/>
      <c r="K16" s="19"/>
      <c r="L16" s="19"/>
      <c r="M16" s="19"/>
      <c r="N16" s="19"/>
      <c r="O16" s="77"/>
      <c r="P16" s="19"/>
      <c r="Q16" s="19"/>
      <c r="R16" s="19"/>
      <c r="S16" s="19"/>
      <c r="T16" s="19"/>
      <c r="U16" s="19"/>
      <c r="V16" s="19"/>
      <c r="W16" s="19"/>
      <c r="X16" s="81">
        <f t="shared" si="2"/>
        <v>0</v>
      </c>
      <c r="Y16" s="20"/>
      <c r="Z16" s="23">
        <f t="shared" si="0"/>
        <v>1E-4</v>
      </c>
    </row>
    <row r="17" spans="1:26" ht="24" customHeight="1" x14ac:dyDescent="0.25">
      <c r="A17" s="17">
        <f t="shared" si="1"/>
        <v>1E-4</v>
      </c>
      <c r="B17" s="22">
        <f>'Équipes 3e cycle'!$A16</f>
        <v>0</v>
      </c>
      <c r="C17" s="4" t="e">
        <f>VLOOKUP($B17,'Équipes 3e cycle'!$A$8:$D$107,2,FALSE)</f>
        <v>#N/A</v>
      </c>
      <c r="D17" s="4" t="e">
        <f>VLOOKUP($B17,'Équipes 3e cycle'!$A$8:$D$107,3,FALSE)</f>
        <v>#N/A</v>
      </c>
      <c r="E17" s="4" t="e">
        <f>VLOOKUP($B17,'Équipes 3e cycle'!$A$8:$D$107,4,FALSE)</f>
        <v>#N/A</v>
      </c>
      <c r="F17" s="77"/>
      <c r="G17" s="19"/>
      <c r="H17" s="19"/>
      <c r="I17" s="19"/>
      <c r="J17" s="19"/>
      <c r="K17" s="19"/>
      <c r="L17" s="19"/>
      <c r="M17" s="19"/>
      <c r="N17" s="19"/>
      <c r="O17" s="77"/>
      <c r="P17" s="19"/>
      <c r="Q17" s="19"/>
      <c r="R17" s="19"/>
      <c r="S17" s="19"/>
      <c r="T17" s="19"/>
      <c r="U17" s="19"/>
      <c r="V17" s="19"/>
      <c r="W17" s="19"/>
      <c r="X17" s="81">
        <f t="shared" si="2"/>
        <v>0</v>
      </c>
      <c r="Y17" s="20"/>
      <c r="Z17" s="23">
        <f t="shared" si="0"/>
        <v>1E-4</v>
      </c>
    </row>
    <row r="18" spans="1:26" ht="24" customHeight="1" x14ac:dyDescent="0.25">
      <c r="A18" s="17">
        <f t="shared" si="1"/>
        <v>1E-4</v>
      </c>
      <c r="B18" s="22">
        <f>'Équipes 3e cycle'!$A17</f>
        <v>0</v>
      </c>
      <c r="C18" s="4" t="e">
        <f>VLOOKUP($B18,'Équipes 3e cycle'!$A$8:$D$107,2,FALSE)</f>
        <v>#N/A</v>
      </c>
      <c r="D18" s="4" t="e">
        <f>VLOOKUP($B18,'Équipes 3e cycle'!$A$8:$D$107,3,FALSE)</f>
        <v>#N/A</v>
      </c>
      <c r="E18" s="4" t="e">
        <f>VLOOKUP($B18,'Équipes 3e cycle'!$A$8:$D$107,4,FALSE)</f>
        <v>#N/A</v>
      </c>
      <c r="F18" s="77"/>
      <c r="G18" s="19"/>
      <c r="H18" s="19"/>
      <c r="I18" s="19"/>
      <c r="J18" s="19"/>
      <c r="K18" s="19"/>
      <c r="L18" s="19"/>
      <c r="M18" s="19"/>
      <c r="N18" s="19"/>
      <c r="O18" s="77"/>
      <c r="P18" s="19"/>
      <c r="Q18" s="19"/>
      <c r="R18" s="19"/>
      <c r="S18" s="19"/>
      <c r="T18" s="19"/>
      <c r="U18" s="19"/>
      <c r="V18" s="19"/>
      <c r="W18" s="19"/>
      <c r="X18" s="81">
        <f t="shared" si="2"/>
        <v>0</v>
      </c>
      <c r="Y18" s="20"/>
      <c r="Z18" s="23">
        <f t="shared" si="0"/>
        <v>1E-4</v>
      </c>
    </row>
    <row r="19" spans="1:26" ht="24" customHeight="1" x14ac:dyDescent="0.25">
      <c r="A19" s="17">
        <f t="shared" si="1"/>
        <v>1E-4</v>
      </c>
      <c r="B19" s="22">
        <f>'Équipes 3e cycle'!$A18</f>
        <v>0</v>
      </c>
      <c r="C19" s="4" t="e">
        <f>VLOOKUP($B19,'Équipes 3e cycle'!$A$8:$D$107,2,FALSE)</f>
        <v>#N/A</v>
      </c>
      <c r="D19" s="4" t="e">
        <f>VLOOKUP($B19,'Équipes 3e cycle'!$A$8:$D$107,3,FALSE)</f>
        <v>#N/A</v>
      </c>
      <c r="E19" s="4" t="e">
        <f>VLOOKUP($B19,'Équipes 3e cycle'!$A$8:$D$107,4,FALSE)</f>
        <v>#N/A</v>
      </c>
      <c r="F19" s="77"/>
      <c r="G19" s="19"/>
      <c r="H19" s="19"/>
      <c r="I19" s="19"/>
      <c r="J19" s="19"/>
      <c r="K19" s="19"/>
      <c r="L19" s="19"/>
      <c r="M19" s="19"/>
      <c r="N19" s="19"/>
      <c r="O19" s="77"/>
      <c r="P19" s="19"/>
      <c r="Q19" s="19"/>
      <c r="R19" s="19"/>
      <c r="S19" s="19"/>
      <c r="T19" s="19"/>
      <c r="U19" s="19"/>
      <c r="V19" s="19"/>
      <c r="W19" s="19"/>
      <c r="X19" s="81">
        <f t="shared" si="2"/>
        <v>0</v>
      </c>
      <c r="Y19" s="20"/>
      <c r="Z19" s="23">
        <f t="shared" si="0"/>
        <v>1E-4</v>
      </c>
    </row>
    <row r="20" spans="1:26" ht="24" customHeight="1" x14ac:dyDescent="0.25">
      <c r="A20" s="17">
        <f t="shared" si="1"/>
        <v>1E-4</v>
      </c>
      <c r="B20" s="22">
        <f>'Équipes 3e cycle'!$A19</f>
        <v>0</v>
      </c>
      <c r="C20" s="4" t="e">
        <f>VLOOKUP($B20,'Équipes 3e cycle'!$A$8:$D$107,2,FALSE)</f>
        <v>#N/A</v>
      </c>
      <c r="D20" s="4" t="e">
        <f>VLOOKUP($B20,'Équipes 3e cycle'!$A$8:$D$107,3,FALSE)</f>
        <v>#N/A</v>
      </c>
      <c r="E20" s="4" t="e">
        <f>VLOOKUP($B20,'Équipes 3e cycle'!$A$8:$D$107,4,FALSE)</f>
        <v>#N/A</v>
      </c>
      <c r="F20" s="77"/>
      <c r="G20" s="19"/>
      <c r="H20" s="19"/>
      <c r="I20" s="19"/>
      <c r="J20" s="19"/>
      <c r="K20" s="19"/>
      <c r="L20" s="19"/>
      <c r="M20" s="19"/>
      <c r="N20" s="19"/>
      <c r="O20" s="77"/>
      <c r="P20" s="19"/>
      <c r="Q20" s="19"/>
      <c r="R20" s="19"/>
      <c r="S20" s="19"/>
      <c r="T20" s="19"/>
      <c r="U20" s="19"/>
      <c r="V20" s="19"/>
      <c r="W20" s="19"/>
      <c r="X20" s="81">
        <f t="shared" si="2"/>
        <v>0</v>
      </c>
      <c r="Y20" s="20"/>
      <c r="Z20" s="23">
        <f t="shared" si="0"/>
        <v>1E-4</v>
      </c>
    </row>
    <row r="21" spans="1:26" ht="24" customHeight="1" x14ac:dyDescent="0.25">
      <c r="A21" s="17">
        <f t="shared" si="1"/>
        <v>1E-4</v>
      </c>
      <c r="B21" s="22">
        <f>'Équipes 3e cycle'!$A20</f>
        <v>0</v>
      </c>
      <c r="C21" s="4" t="e">
        <f>VLOOKUP($B21,'Équipes 3e cycle'!$A$8:$D$107,2,FALSE)</f>
        <v>#N/A</v>
      </c>
      <c r="D21" s="4" t="e">
        <f>VLOOKUP($B21,'Équipes 3e cycle'!$A$8:$D$107,3,FALSE)</f>
        <v>#N/A</v>
      </c>
      <c r="E21" s="4" t="e">
        <f>VLOOKUP($B21,'Équipes 3e cycle'!$A$8:$D$107,4,FALSE)</f>
        <v>#N/A</v>
      </c>
      <c r="F21" s="77"/>
      <c r="G21" s="19"/>
      <c r="H21" s="19"/>
      <c r="I21" s="19"/>
      <c r="J21" s="19"/>
      <c r="K21" s="19"/>
      <c r="L21" s="19"/>
      <c r="M21" s="19"/>
      <c r="N21" s="19"/>
      <c r="O21" s="77"/>
      <c r="P21" s="19"/>
      <c r="Q21" s="19"/>
      <c r="R21" s="19"/>
      <c r="S21" s="19"/>
      <c r="T21" s="19"/>
      <c r="U21" s="19"/>
      <c r="V21" s="19"/>
      <c r="W21" s="19"/>
      <c r="X21" s="81">
        <f t="shared" si="2"/>
        <v>0</v>
      </c>
      <c r="Y21" s="20"/>
      <c r="Z21" s="23">
        <f t="shared" si="0"/>
        <v>1E-4</v>
      </c>
    </row>
    <row r="22" spans="1:26" ht="24" customHeight="1" x14ac:dyDescent="0.25">
      <c r="A22" s="17">
        <f t="shared" si="1"/>
        <v>1E-4</v>
      </c>
      <c r="B22" s="22">
        <f>'Équipes 3e cycle'!$A21</f>
        <v>0</v>
      </c>
      <c r="C22" s="4" t="e">
        <f>VLOOKUP($B22,'Équipes 3e cycle'!$A$8:$D$107,2,FALSE)</f>
        <v>#N/A</v>
      </c>
      <c r="D22" s="4" t="e">
        <f>VLOOKUP($B22,'Équipes 3e cycle'!$A$8:$D$107,3,FALSE)</f>
        <v>#N/A</v>
      </c>
      <c r="E22" s="4" t="e">
        <f>VLOOKUP($B22,'Équipes 3e cycle'!$A$8:$D$107,4,FALSE)</f>
        <v>#N/A</v>
      </c>
      <c r="F22" s="77"/>
      <c r="G22" s="19"/>
      <c r="H22" s="19"/>
      <c r="I22" s="19"/>
      <c r="J22" s="19"/>
      <c r="K22" s="19"/>
      <c r="L22" s="19"/>
      <c r="M22" s="19"/>
      <c r="N22" s="19"/>
      <c r="O22" s="77"/>
      <c r="P22" s="19"/>
      <c r="Q22" s="19"/>
      <c r="R22" s="19"/>
      <c r="S22" s="19"/>
      <c r="T22" s="19"/>
      <c r="U22" s="19"/>
      <c r="V22" s="19"/>
      <c r="W22" s="19"/>
      <c r="X22" s="81">
        <f t="shared" si="2"/>
        <v>0</v>
      </c>
      <c r="Y22" s="20"/>
      <c r="Z22" s="23">
        <f t="shared" si="0"/>
        <v>1E-4</v>
      </c>
    </row>
    <row r="23" spans="1:26" ht="24" customHeight="1" x14ac:dyDescent="0.25">
      <c r="A23" s="17">
        <f t="shared" si="1"/>
        <v>1E-4</v>
      </c>
      <c r="B23" s="22">
        <f>'Équipes 3e cycle'!$A22</f>
        <v>0</v>
      </c>
      <c r="C23" s="4" t="e">
        <f>VLOOKUP($B23,'Équipes 3e cycle'!$A$8:$D$107,2,FALSE)</f>
        <v>#N/A</v>
      </c>
      <c r="D23" s="4" t="e">
        <f>VLOOKUP($B23,'Équipes 3e cycle'!$A$8:$D$107,3,FALSE)</f>
        <v>#N/A</v>
      </c>
      <c r="E23" s="4" t="e">
        <f>VLOOKUP($B23,'Équipes 3e cycle'!$A$8:$D$107,4,FALSE)</f>
        <v>#N/A</v>
      </c>
      <c r="F23" s="77"/>
      <c r="G23" s="19"/>
      <c r="H23" s="19"/>
      <c r="I23" s="19"/>
      <c r="J23" s="19"/>
      <c r="K23" s="19"/>
      <c r="L23" s="19"/>
      <c r="M23" s="19"/>
      <c r="N23" s="19"/>
      <c r="O23" s="77"/>
      <c r="P23" s="19"/>
      <c r="Q23" s="19"/>
      <c r="R23" s="19"/>
      <c r="S23" s="19"/>
      <c r="T23" s="19"/>
      <c r="U23" s="19"/>
      <c r="V23" s="19"/>
      <c r="W23" s="19"/>
      <c r="X23" s="81">
        <f t="shared" si="2"/>
        <v>0</v>
      </c>
      <c r="Y23" s="20"/>
      <c r="Z23" s="23">
        <f t="shared" si="0"/>
        <v>1E-4</v>
      </c>
    </row>
    <row r="24" spans="1:26" ht="24" customHeight="1" x14ac:dyDescent="0.25">
      <c r="A24" s="17">
        <f t="shared" si="1"/>
        <v>1E-4</v>
      </c>
      <c r="B24" s="22">
        <f>'Équipes 3e cycle'!$A23</f>
        <v>0</v>
      </c>
      <c r="C24" s="4" t="e">
        <f>VLOOKUP($B24,'Équipes 3e cycle'!$A$8:$D$107,2,FALSE)</f>
        <v>#N/A</v>
      </c>
      <c r="D24" s="4" t="e">
        <f>VLOOKUP($B24,'Équipes 3e cycle'!$A$8:$D$107,3,FALSE)</f>
        <v>#N/A</v>
      </c>
      <c r="E24" s="4" t="e">
        <f>VLOOKUP($B24,'Équipes 3e cycle'!$A$8:$D$107,4,FALSE)</f>
        <v>#N/A</v>
      </c>
      <c r="F24" s="77"/>
      <c r="G24" s="19"/>
      <c r="H24" s="19"/>
      <c r="I24" s="19"/>
      <c r="J24" s="19"/>
      <c r="K24" s="19"/>
      <c r="L24" s="19"/>
      <c r="M24" s="19"/>
      <c r="N24" s="19"/>
      <c r="O24" s="77"/>
      <c r="P24" s="19"/>
      <c r="Q24" s="19"/>
      <c r="R24" s="19"/>
      <c r="S24" s="19"/>
      <c r="T24" s="19"/>
      <c r="U24" s="19"/>
      <c r="V24" s="19"/>
      <c r="W24" s="19"/>
      <c r="X24" s="81">
        <f t="shared" si="2"/>
        <v>0</v>
      </c>
      <c r="Y24" s="20"/>
      <c r="Z24" s="23">
        <f t="shared" si="0"/>
        <v>1E-4</v>
      </c>
    </row>
    <row r="25" spans="1:26" ht="24" customHeight="1" x14ac:dyDescent="0.25">
      <c r="A25" s="17">
        <f t="shared" si="1"/>
        <v>1E-4</v>
      </c>
      <c r="B25" s="22">
        <f>'Équipes 3e cycle'!$A24</f>
        <v>0</v>
      </c>
      <c r="C25" s="4" t="e">
        <f>VLOOKUP($B25,'Équipes 3e cycle'!$A$8:$D$107,2,FALSE)</f>
        <v>#N/A</v>
      </c>
      <c r="D25" s="4" t="e">
        <f>VLOOKUP($B25,'Équipes 3e cycle'!$A$8:$D$107,3,FALSE)</f>
        <v>#N/A</v>
      </c>
      <c r="E25" s="4" t="e">
        <f>VLOOKUP($B25,'Équipes 3e cycle'!$A$8:$D$107,4,FALSE)</f>
        <v>#N/A</v>
      </c>
      <c r="F25" s="77"/>
      <c r="G25" s="19"/>
      <c r="H25" s="19"/>
      <c r="I25" s="19"/>
      <c r="J25" s="19"/>
      <c r="K25" s="19"/>
      <c r="L25" s="19"/>
      <c r="M25" s="19"/>
      <c r="N25" s="19"/>
      <c r="O25" s="77"/>
      <c r="P25" s="19"/>
      <c r="Q25" s="19"/>
      <c r="R25" s="19"/>
      <c r="S25" s="19"/>
      <c r="T25" s="19"/>
      <c r="U25" s="19"/>
      <c r="V25" s="19"/>
      <c r="W25" s="19"/>
      <c r="X25" s="81">
        <f t="shared" si="2"/>
        <v>0</v>
      </c>
      <c r="Y25" s="20"/>
      <c r="Z25" s="23">
        <f t="shared" si="0"/>
        <v>1E-4</v>
      </c>
    </row>
    <row r="26" spans="1:26" ht="24" customHeight="1" x14ac:dyDescent="0.25">
      <c r="A26" s="17">
        <f t="shared" si="1"/>
        <v>1E-4</v>
      </c>
      <c r="B26" s="22">
        <f>'Équipes 3e cycle'!$A25</f>
        <v>0</v>
      </c>
      <c r="C26" s="4" t="e">
        <f>VLOOKUP($B26,'Équipes 3e cycle'!$A$8:$D$107,2,FALSE)</f>
        <v>#N/A</v>
      </c>
      <c r="D26" s="4" t="e">
        <f>VLOOKUP($B26,'Équipes 3e cycle'!$A$8:$D$107,3,FALSE)</f>
        <v>#N/A</v>
      </c>
      <c r="E26" s="4" t="e">
        <f>VLOOKUP($B26,'Équipes 3e cycle'!$A$8:$D$107,4,FALSE)</f>
        <v>#N/A</v>
      </c>
      <c r="F26" s="77"/>
      <c r="G26" s="19"/>
      <c r="H26" s="19"/>
      <c r="I26" s="19"/>
      <c r="J26" s="19"/>
      <c r="K26" s="19"/>
      <c r="L26" s="19"/>
      <c r="M26" s="19"/>
      <c r="N26" s="19"/>
      <c r="O26" s="77"/>
      <c r="P26" s="19"/>
      <c r="Q26" s="19"/>
      <c r="R26" s="19"/>
      <c r="S26" s="19"/>
      <c r="T26" s="19"/>
      <c r="U26" s="19"/>
      <c r="V26" s="19"/>
      <c r="W26" s="19"/>
      <c r="X26" s="81">
        <f t="shared" si="2"/>
        <v>0</v>
      </c>
      <c r="Y26" s="20"/>
      <c r="Z26" s="23">
        <f t="shared" si="0"/>
        <v>1E-4</v>
      </c>
    </row>
    <row r="27" spans="1:26" ht="24" customHeight="1" x14ac:dyDescent="0.25">
      <c r="A27" s="17">
        <f t="shared" si="1"/>
        <v>1E-4</v>
      </c>
      <c r="B27" s="22">
        <f>'Équipes 3e cycle'!$A26</f>
        <v>0</v>
      </c>
      <c r="C27" s="4" t="e">
        <f>VLOOKUP($B27,'Équipes 3e cycle'!$A$8:$D$107,2,FALSE)</f>
        <v>#N/A</v>
      </c>
      <c r="D27" s="4" t="e">
        <f>VLOOKUP($B27,'Équipes 3e cycle'!$A$8:$D$107,3,FALSE)</f>
        <v>#N/A</v>
      </c>
      <c r="E27" s="4" t="e">
        <f>VLOOKUP($B27,'Équipes 3e cycle'!$A$8:$D$107,4,FALSE)</f>
        <v>#N/A</v>
      </c>
      <c r="F27" s="77"/>
      <c r="G27" s="19"/>
      <c r="H27" s="19"/>
      <c r="I27" s="19"/>
      <c r="J27" s="19"/>
      <c r="K27" s="19"/>
      <c r="L27" s="19"/>
      <c r="M27" s="19"/>
      <c r="N27" s="19"/>
      <c r="O27" s="77"/>
      <c r="P27" s="19"/>
      <c r="Q27" s="19"/>
      <c r="R27" s="19"/>
      <c r="S27" s="19"/>
      <c r="T27" s="19"/>
      <c r="U27" s="19"/>
      <c r="V27" s="19"/>
      <c r="W27" s="19"/>
      <c r="X27" s="81">
        <f t="shared" si="2"/>
        <v>0</v>
      </c>
      <c r="Y27" s="20"/>
      <c r="Z27" s="23">
        <f t="shared" si="0"/>
        <v>1E-4</v>
      </c>
    </row>
    <row r="28" spans="1:26" ht="24" customHeight="1" x14ac:dyDescent="0.25">
      <c r="A28" s="17">
        <f t="shared" si="1"/>
        <v>1E-4</v>
      </c>
      <c r="B28" s="22">
        <f>'Équipes 3e cycle'!$A27</f>
        <v>0</v>
      </c>
      <c r="C28" s="4" t="e">
        <f>VLOOKUP($B28,'Équipes 3e cycle'!$A$8:$D$107,2,FALSE)</f>
        <v>#N/A</v>
      </c>
      <c r="D28" s="4" t="e">
        <f>VLOOKUP($B28,'Équipes 3e cycle'!$A$8:$D$107,3,FALSE)</f>
        <v>#N/A</v>
      </c>
      <c r="E28" s="4" t="e">
        <f>VLOOKUP($B28,'Équipes 3e cycle'!$A$8:$D$107,4,FALSE)</f>
        <v>#N/A</v>
      </c>
      <c r="F28" s="77"/>
      <c r="G28" s="19"/>
      <c r="H28" s="19"/>
      <c r="I28" s="19"/>
      <c r="J28" s="19"/>
      <c r="K28" s="19"/>
      <c r="L28" s="19"/>
      <c r="M28" s="19"/>
      <c r="N28" s="19"/>
      <c r="O28" s="77"/>
      <c r="P28" s="19"/>
      <c r="Q28" s="19"/>
      <c r="R28" s="19"/>
      <c r="S28" s="19"/>
      <c r="T28" s="19"/>
      <c r="U28" s="19"/>
      <c r="V28" s="19"/>
      <c r="W28" s="19"/>
      <c r="X28" s="81">
        <f t="shared" si="2"/>
        <v>0</v>
      </c>
      <c r="Y28" s="20"/>
      <c r="Z28" s="23">
        <f t="shared" si="0"/>
        <v>1E-4</v>
      </c>
    </row>
    <row r="29" spans="1:26" ht="24" customHeight="1" x14ac:dyDescent="0.25">
      <c r="A29" s="17">
        <f t="shared" si="1"/>
        <v>1E-4</v>
      </c>
      <c r="B29" s="22">
        <f>'Équipes 3e cycle'!$A28</f>
        <v>0</v>
      </c>
      <c r="C29" s="4" t="e">
        <f>VLOOKUP($B29,'Équipes 3e cycle'!$A$8:$D$107,2,FALSE)</f>
        <v>#N/A</v>
      </c>
      <c r="D29" s="4" t="e">
        <f>VLOOKUP($B29,'Équipes 3e cycle'!$A$8:$D$107,3,FALSE)</f>
        <v>#N/A</v>
      </c>
      <c r="E29" s="4" t="e">
        <f>VLOOKUP($B29,'Équipes 3e cycle'!$A$8:$D$107,4,FALSE)</f>
        <v>#N/A</v>
      </c>
      <c r="F29" s="77"/>
      <c r="G29" s="19"/>
      <c r="H29" s="19"/>
      <c r="I29" s="19"/>
      <c r="J29" s="19"/>
      <c r="K29" s="19"/>
      <c r="L29" s="19"/>
      <c r="M29" s="19"/>
      <c r="N29" s="19"/>
      <c r="O29" s="77"/>
      <c r="P29" s="19"/>
      <c r="Q29" s="19"/>
      <c r="R29" s="19"/>
      <c r="S29" s="19"/>
      <c r="T29" s="19"/>
      <c r="U29" s="19"/>
      <c r="V29" s="19"/>
      <c r="W29" s="19"/>
      <c r="X29" s="81">
        <f t="shared" si="2"/>
        <v>0</v>
      </c>
      <c r="Y29" s="20"/>
      <c r="Z29" s="23">
        <f t="shared" si="0"/>
        <v>1E-4</v>
      </c>
    </row>
    <row r="30" spans="1:26" ht="24" customHeight="1" x14ac:dyDescent="0.25">
      <c r="A30" s="17">
        <f t="shared" si="1"/>
        <v>1E-4</v>
      </c>
      <c r="B30" s="22">
        <f>'Équipes 3e cycle'!$A29</f>
        <v>0</v>
      </c>
      <c r="C30" s="4" t="e">
        <f>VLOOKUP($B30,'Équipes 3e cycle'!$A$8:$D$107,2,FALSE)</f>
        <v>#N/A</v>
      </c>
      <c r="D30" s="4" t="e">
        <f>VLOOKUP($B30,'Équipes 3e cycle'!$A$8:$D$107,3,FALSE)</f>
        <v>#N/A</v>
      </c>
      <c r="E30" s="4" t="e">
        <f>VLOOKUP($B30,'Équipes 3e cycle'!$A$8:$D$107,4,FALSE)</f>
        <v>#N/A</v>
      </c>
      <c r="F30" s="77"/>
      <c r="G30" s="19"/>
      <c r="H30" s="19"/>
      <c r="I30" s="19"/>
      <c r="J30" s="19"/>
      <c r="K30" s="19"/>
      <c r="L30" s="19"/>
      <c r="M30" s="19"/>
      <c r="N30" s="19"/>
      <c r="O30" s="77"/>
      <c r="P30" s="19"/>
      <c r="Q30" s="19"/>
      <c r="R30" s="19"/>
      <c r="S30" s="19"/>
      <c r="T30" s="19"/>
      <c r="U30" s="19"/>
      <c r="V30" s="19"/>
      <c r="W30" s="19"/>
      <c r="X30" s="81">
        <f t="shared" si="2"/>
        <v>0</v>
      </c>
      <c r="Y30" s="20"/>
      <c r="Z30" s="23">
        <f t="shared" si="0"/>
        <v>1E-4</v>
      </c>
    </row>
    <row r="31" spans="1:26" ht="24" customHeight="1" x14ac:dyDescent="0.25">
      <c r="A31" s="17">
        <f t="shared" si="1"/>
        <v>1E-4</v>
      </c>
      <c r="B31" s="22">
        <f>'Équipes 3e cycle'!$A30</f>
        <v>0</v>
      </c>
      <c r="C31" s="4" t="e">
        <f>VLOOKUP($B31,'Équipes 3e cycle'!$A$8:$D$107,2,FALSE)</f>
        <v>#N/A</v>
      </c>
      <c r="D31" s="4" t="e">
        <f>VLOOKUP($B31,'Équipes 3e cycle'!$A$8:$D$107,3,FALSE)</f>
        <v>#N/A</v>
      </c>
      <c r="E31" s="4" t="e">
        <f>VLOOKUP($B31,'Équipes 3e cycle'!$A$8:$D$107,4,FALSE)</f>
        <v>#N/A</v>
      </c>
      <c r="F31" s="77"/>
      <c r="G31" s="19"/>
      <c r="H31" s="19"/>
      <c r="I31" s="19"/>
      <c r="J31" s="19"/>
      <c r="K31" s="19"/>
      <c r="L31" s="19"/>
      <c r="M31" s="19"/>
      <c r="N31" s="19"/>
      <c r="O31" s="77"/>
      <c r="P31" s="19"/>
      <c r="Q31" s="19"/>
      <c r="R31" s="19"/>
      <c r="S31" s="19"/>
      <c r="T31" s="19"/>
      <c r="U31" s="19"/>
      <c r="V31" s="19"/>
      <c r="W31" s="19"/>
      <c r="X31" s="81">
        <f t="shared" si="2"/>
        <v>0</v>
      </c>
      <c r="Y31" s="20"/>
      <c r="Z31" s="23">
        <f t="shared" si="0"/>
        <v>1E-4</v>
      </c>
    </row>
    <row r="32" spans="1:26" ht="24" customHeight="1" x14ac:dyDescent="0.25">
      <c r="A32" s="17">
        <f t="shared" si="1"/>
        <v>1E-4</v>
      </c>
      <c r="B32" s="22">
        <f>'Équipes 3e cycle'!$A31</f>
        <v>0</v>
      </c>
      <c r="C32" s="4" t="e">
        <f>VLOOKUP($B32,'Équipes 3e cycle'!$A$8:$D$107,2,FALSE)</f>
        <v>#N/A</v>
      </c>
      <c r="D32" s="4" t="e">
        <f>VLOOKUP($B32,'Équipes 3e cycle'!$A$8:$D$107,3,FALSE)</f>
        <v>#N/A</v>
      </c>
      <c r="E32" s="4" t="e">
        <f>VLOOKUP($B32,'Équipes 3e cycle'!$A$8:$D$107,4,FALSE)</f>
        <v>#N/A</v>
      </c>
      <c r="F32" s="77"/>
      <c r="G32" s="19"/>
      <c r="H32" s="19"/>
      <c r="I32" s="19"/>
      <c r="J32" s="19"/>
      <c r="K32" s="19"/>
      <c r="L32" s="19"/>
      <c r="M32" s="19"/>
      <c r="N32" s="19"/>
      <c r="O32" s="77"/>
      <c r="P32" s="19"/>
      <c r="Q32" s="19"/>
      <c r="R32" s="19"/>
      <c r="S32" s="19"/>
      <c r="T32" s="19"/>
      <c r="U32" s="19"/>
      <c r="V32" s="19"/>
      <c r="W32" s="19"/>
      <c r="X32" s="81">
        <f t="shared" si="2"/>
        <v>0</v>
      </c>
      <c r="Y32" s="20"/>
      <c r="Z32" s="23">
        <f t="shared" si="0"/>
        <v>1E-4</v>
      </c>
    </row>
    <row r="33" spans="1:26" ht="24" customHeight="1" x14ac:dyDescent="0.25">
      <c r="A33" s="17">
        <f t="shared" si="1"/>
        <v>1E-4</v>
      </c>
      <c r="B33" s="22">
        <f>'Équipes 3e cycle'!$A32</f>
        <v>0</v>
      </c>
      <c r="C33" s="4" t="e">
        <f>VLOOKUP($B33,'Équipes 3e cycle'!$A$8:$D$107,2,FALSE)</f>
        <v>#N/A</v>
      </c>
      <c r="D33" s="4" t="e">
        <f>VLOOKUP($B33,'Équipes 3e cycle'!$A$8:$D$107,3,FALSE)</f>
        <v>#N/A</v>
      </c>
      <c r="E33" s="4" t="e">
        <f>VLOOKUP($B33,'Équipes 3e cycle'!$A$8:$D$107,4,FALSE)</f>
        <v>#N/A</v>
      </c>
      <c r="F33" s="77"/>
      <c r="G33" s="19"/>
      <c r="H33" s="19"/>
      <c r="I33" s="19"/>
      <c r="J33" s="19"/>
      <c r="K33" s="19"/>
      <c r="L33" s="19"/>
      <c r="M33" s="19"/>
      <c r="N33" s="19"/>
      <c r="O33" s="77"/>
      <c r="P33" s="19"/>
      <c r="Q33" s="19"/>
      <c r="R33" s="19"/>
      <c r="S33" s="19"/>
      <c r="T33" s="19"/>
      <c r="U33" s="19"/>
      <c r="V33" s="19"/>
      <c r="W33" s="19"/>
      <c r="X33" s="81">
        <f t="shared" si="2"/>
        <v>0</v>
      </c>
      <c r="Y33" s="20"/>
      <c r="Z33" s="23">
        <f t="shared" si="0"/>
        <v>1E-4</v>
      </c>
    </row>
    <row r="34" spans="1:26" ht="24" customHeight="1" x14ac:dyDescent="0.25">
      <c r="A34" s="17">
        <f t="shared" si="1"/>
        <v>1E-4</v>
      </c>
      <c r="B34" s="22">
        <f>'Équipes 3e cycle'!$A33</f>
        <v>0</v>
      </c>
      <c r="C34" s="4" t="e">
        <f>VLOOKUP($B34,'Équipes 3e cycle'!$A$8:$D$107,2,FALSE)</f>
        <v>#N/A</v>
      </c>
      <c r="D34" s="4" t="e">
        <f>VLOOKUP($B34,'Équipes 3e cycle'!$A$8:$D$107,3,FALSE)</f>
        <v>#N/A</v>
      </c>
      <c r="E34" s="4" t="e">
        <f>VLOOKUP($B34,'Équipes 3e cycle'!$A$8:$D$107,4,FALSE)</f>
        <v>#N/A</v>
      </c>
      <c r="F34" s="77"/>
      <c r="G34" s="19"/>
      <c r="H34" s="19"/>
      <c r="I34" s="19"/>
      <c r="J34" s="19"/>
      <c r="K34" s="19"/>
      <c r="L34" s="19"/>
      <c r="M34" s="19"/>
      <c r="N34" s="19"/>
      <c r="O34" s="77"/>
      <c r="P34" s="19"/>
      <c r="Q34" s="19"/>
      <c r="R34" s="19"/>
      <c r="S34" s="19"/>
      <c r="T34" s="19"/>
      <c r="U34" s="19"/>
      <c r="V34" s="19"/>
      <c r="W34" s="19"/>
      <c r="X34" s="81">
        <f t="shared" si="2"/>
        <v>0</v>
      </c>
      <c r="Y34" s="20"/>
      <c r="Z34" s="23">
        <f t="shared" si="0"/>
        <v>1E-4</v>
      </c>
    </row>
    <row r="35" spans="1:26" ht="24" customHeight="1" x14ac:dyDescent="0.25">
      <c r="A35" s="17">
        <f t="shared" si="1"/>
        <v>1E-4</v>
      </c>
      <c r="B35" s="22">
        <f>'Équipes 3e cycle'!$A34</f>
        <v>0</v>
      </c>
      <c r="C35" s="4" t="e">
        <f>VLOOKUP($B35,'Équipes 3e cycle'!$A$8:$D$107,2,FALSE)</f>
        <v>#N/A</v>
      </c>
      <c r="D35" s="4" t="e">
        <f>VLOOKUP($B35,'Équipes 3e cycle'!$A$8:$D$107,3,FALSE)</f>
        <v>#N/A</v>
      </c>
      <c r="E35" s="4" t="e">
        <f>VLOOKUP($B35,'Équipes 3e cycle'!$A$8:$D$107,4,FALSE)</f>
        <v>#N/A</v>
      </c>
      <c r="F35" s="77"/>
      <c r="G35" s="19"/>
      <c r="H35" s="19"/>
      <c r="I35" s="19"/>
      <c r="J35" s="19"/>
      <c r="K35" s="19"/>
      <c r="L35" s="19"/>
      <c r="M35" s="19"/>
      <c r="N35" s="19"/>
      <c r="O35" s="77"/>
      <c r="P35" s="19"/>
      <c r="Q35" s="19"/>
      <c r="R35" s="19"/>
      <c r="S35" s="19"/>
      <c r="T35" s="19"/>
      <c r="U35" s="19"/>
      <c r="V35" s="19"/>
      <c r="W35" s="19"/>
      <c r="X35" s="81">
        <f t="shared" si="2"/>
        <v>0</v>
      </c>
      <c r="Y35" s="20"/>
      <c r="Z35" s="23">
        <f t="shared" si="0"/>
        <v>1E-4</v>
      </c>
    </row>
    <row r="36" spans="1:26" ht="24" customHeight="1" x14ac:dyDescent="0.25">
      <c r="A36" s="17">
        <f t="shared" si="1"/>
        <v>1E-4</v>
      </c>
      <c r="B36" s="22">
        <f>'Équipes 3e cycle'!$A35</f>
        <v>0</v>
      </c>
      <c r="C36" s="4" t="e">
        <f>VLOOKUP($B36,'Équipes 3e cycle'!$A$8:$D$107,2,FALSE)</f>
        <v>#N/A</v>
      </c>
      <c r="D36" s="4" t="e">
        <f>VLOOKUP($B36,'Équipes 3e cycle'!$A$8:$D$107,3,FALSE)</f>
        <v>#N/A</v>
      </c>
      <c r="E36" s="4" t="e">
        <f>VLOOKUP($B36,'Équipes 3e cycle'!$A$8:$D$107,4,FALSE)</f>
        <v>#N/A</v>
      </c>
      <c r="F36" s="77"/>
      <c r="G36" s="19"/>
      <c r="H36" s="19"/>
      <c r="I36" s="19"/>
      <c r="J36" s="19"/>
      <c r="K36" s="19"/>
      <c r="L36" s="19"/>
      <c r="M36" s="19"/>
      <c r="N36" s="19"/>
      <c r="O36" s="77"/>
      <c r="P36" s="19"/>
      <c r="Q36" s="19"/>
      <c r="R36" s="19"/>
      <c r="S36" s="19"/>
      <c r="T36" s="19"/>
      <c r="U36" s="19"/>
      <c r="V36" s="19"/>
      <c r="W36" s="19"/>
      <c r="X36" s="81">
        <f t="shared" si="2"/>
        <v>0</v>
      </c>
      <c r="Y36" s="20"/>
      <c r="Z36" s="23">
        <f t="shared" si="0"/>
        <v>1E-4</v>
      </c>
    </row>
    <row r="37" spans="1:26" ht="24" customHeight="1" x14ac:dyDescent="0.25">
      <c r="A37" s="17">
        <f t="shared" si="1"/>
        <v>1E-4</v>
      </c>
      <c r="B37" s="22">
        <f>'Équipes 3e cycle'!$A36</f>
        <v>0</v>
      </c>
      <c r="C37" s="4" t="e">
        <f>VLOOKUP($B37,'Équipes 3e cycle'!$A$8:$D$107,2,FALSE)</f>
        <v>#N/A</v>
      </c>
      <c r="D37" s="4" t="e">
        <f>VLOOKUP($B37,'Équipes 3e cycle'!$A$8:$D$107,3,FALSE)</f>
        <v>#N/A</v>
      </c>
      <c r="E37" s="4" t="e">
        <f>VLOOKUP($B37,'Équipes 3e cycle'!$A$8:$D$107,4,FALSE)</f>
        <v>#N/A</v>
      </c>
      <c r="F37" s="77"/>
      <c r="G37" s="19"/>
      <c r="H37" s="19"/>
      <c r="I37" s="19"/>
      <c r="J37" s="19"/>
      <c r="K37" s="19"/>
      <c r="L37" s="19"/>
      <c r="M37" s="19"/>
      <c r="N37" s="19"/>
      <c r="O37" s="77"/>
      <c r="P37" s="19"/>
      <c r="Q37" s="19"/>
      <c r="R37" s="19"/>
      <c r="S37" s="19"/>
      <c r="T37" s="19"/>
      <c r="U37" s="19"/>
      <c r="V37" s="19"/>
      <c r="W37" s="19"/>
      <c r="X37" s="81">
        <f t="shared" si="2"/>
        <v>0</v>
      </c>
      <c r="Y37" s="20"/>
      <c r="Z37" s="23">
        <f t="shared" si="0"/>
        <v>1E-4</v>
      </c>
    </row>
    <row r="38" spans="1:26" ht="24.75" customHeight="1" x14ac:dyDescent="0.25">
      <c r="A38" s="17">
        <f t="shared" si="1"/>
        <v>1E-4</v>
      </c>
      <c r="B38" s="22">
        <f>'Équipes 3e cycle'!$A37</f>
        <v>0</v>
      </c>
      <c r="C38" s="4" t="e">
        <f>VLOOKUP($B38,'Équipes 3e cycle'!$A$8:$D$107,2,FALSE)</f>
        <v>#N/A</v>
      </c>
      <c r="D38" s="4" t="e">
        <f>VLOOKUP($B38,'Équipes 3e cycle'!$A$8:$D$107,3,FALSE)</f>
        <v>#N/A</v>
      </c>
      <c r="E38" s="4" t="e">
        <f>VLOOKUP($B38,'Équipes 3e cycle'!$A$8:$D$107,4,FALSE)</f>
        <v>#N/A</v>
      </c>
      <c r="F38" s="77"/>
      <c r="G38" s="19"/>
      <c r="H38" s="19"/>
      <c r="I38" s="19"/>
      <c r="J38" s="19"/>
      <c r="K38" s="19"/>
      <c r="L38" s="19"/>
      <c r="M38" s="19"/>
      <c r="N38" s="19"/>
      <c r="O38" s="77"/>
      <c r="P38" s="19"/>
      <c r="Q38" s="19"/>
      <c r="R38" s="19"/>
      <c r="S38" s="19"/>
      <c r="T38" s="19"/>
      <c r="U38" s="19"/>
      <c r="V38" s="19"/>
      <c r="W38" s="19"/>
      <c r="X38" s="81">
        <f t="shared" si="2"/>
        <v>0</v>
      </c>
      <c r="Y38" s="20"/>
      <c r="Z38" s="23">
        <f t="shared" si="0"/>
        <v>1E-4</v>
      </c>
    </row>
    <row r="39" spans="1:26" ht="24.75" customHeight="1" x14ac:dyDescent="0.25">
      <c r="A39" s="17">
        <f t="shared" si="1"/>
        <v>1E-4</v>
      </c>
      <c r="B39" s="22">
        <f>'Équipes 3e cycle'!$A38</f>
        <v>0</v>
      </c>
      <c r="C39" s="4" t="e">
        <f>VLOOKUP($B39,'Équipes 3e cycle'!$A$8:$D$107,2,FALSE)</f>
        <v>#N/A</v>
      </c>
      <c r="D39" s="4" t="e">
        <f>VLOOKUP($B39,'Équipes 3e cycle'!$A$8:$D$107,3,FALSE)</f>
        <v>#N/A</v>
      </c>
      <c r="E39" s="4" t="e">
        <f>VLOOKUP($B39,'Équipes 3e cycle'!$A$8:$D$107,4,FALSE)</f>
        <v>#N/A</v>
      </c>
      <c r="F39" s="77"/>
      <c r="G39" s="19"/>
      <c r="H39" s="19"/>
      <c r="I39" s="19"/>
      <c r="J39" s="19"/>
      <c r="K39" s="19"/>
      <c r="L39" s="19"/>
      <c r="M39" s="19"/>
      <c r="N39" s="19"/>
      <c r="O39" s="77"/>
      <c r="P39" s="19"/>
      <c r="Q39" s="19"/>
      <c r="R39" s="19"/>
      <c r="S39" s="19"/>
      <c r="T39" s="19"/>
      <c r="U39" s="19"/>
      <c r="V39" s="19"/>
      <c r="W39" s="19"/>
      <c r="X39" s="81">
        <f t="shared" si="2"/>
        <v>0</v>
      </c>
      <c r="Y39" s="24"/>
      <c r="Z39" s="23">
        <f t="shared" si="0"/>
        <v>1E-4</v>
      </c>
    </row>
    <row r="40" spans="1:26" ht="24.75" customHeight="1" x14ac:dyDescent="0.25">
      <c r="A40" s="17">
        <f t="shared" si="1"/>
        <v>1E-4</v>
      </c>
      <c r="B40" s="22">
        <f>'Équipes 3e cycle'!$A39</f>
        <v>0</v>
      </c>
      <c r="C40" s="4" t="e">
        <f>VLOOKUP($B40,'Équipes 3e cycle'!$A$8:$D$107,2,FALSE)</f>
        <v>#N/A</v>
      </c>
      <c r="D40" s="4" t="e">
        <f>VLOOKUP($B40,'Équipes 3e cycle'!$A$8:$D$107,3,FALSE)</f>
        <v>#N/A</v>
      </c>
      <c r="E40" s="4" t="e">
        <f>VLOOKUP($B40,'Équipes 3e cycle'!$A$8:$D$107,4,FALSE)</f>
        <v>#N/A</v>
      </c>
      <c r="F40" s="77"/>
      <c r="G40" s="19"/>
      <c r="H40" s="19"/>
      <c r="I40" s="19"/>
      <c r="J40" s="19"/>
      <c r="K40" s="19"/>
      <c r="L40" s="19"/>
      <c r="M40" s="19"/>
      <c r="N40" s="19"/>
      <c r="O40" s="77"/>
      <c r="P40" s="19"/>
      <c r="Q40" s="19"/>
      <c r="R40" s="19"/>
      <c r="S40" s="19"/>
      <c r="T40" s="19"/>
      <c r="U40" s="19"/>
      <c r="V40" s="19"/>
      <c r="W40" s="19"/>
      <c r="X40" s="81">
        <f t="shared" si="2"/>
        <v>0</v>
      </c>
      <c r="Y40" s="24"/>
      <c r="Z40" s="23">
        <f t="shared" ref="Z40:Z71" si="3">IFERROR($X40+IF(Y40="",0,1/Y40/1000),0)+(100-$B40)/1000000</f>
        <v>1E-4</v>
      </c>
    </row>
    <row r="41" spans="1:26" ht="24.75" customHeight="1" x14ac:dyDescent="0.25">
      <c r="A41" s="17">
        <f t="shared" si="1"/>
        <v>1E-4</v>
      </c>
      <c r="B41" s="22">
        <f>'Équipes 3e cycle'!$A40</f>
        <v>0</v>
      </c>
      <c r="C41" s="4" t="e">
        <f>VLOOKUP($B41,'Équipes 3e cycle'!$A$8:$D$107,2,FALSE)</f>
        <v>#N/A</v>
      </c>
      <c r="D41" s="4" t="e">
        <f>VLOOKUP($B41,'Équipes 3e cycle'!$A$8:$D$107,3,FALSE)</f>
        <v>#N/A</v>
      </c>
      <c r="E41" s="4" t="e">
        <f>VLOOKUP($B41,'Équipes 3e cycle'!$A$8:$D$107,4,FALSE)</f>
        <v>#N/A</v>
      </c>
      <c r="F41" s="77"/>
      <c r="G41" s="19"/>
      <c r="H41" s="19"/>
      <c r="I41" s="19"/>
      <c r="J41" s="19"/>
      <c r="K41" s="19"/>
      <c r="L41" s="19"/>
      <c r="M41" s="19"/>
      <c r="N41" s="19"/>
      <c r="O41" s="77"/>
      <c r="P41" s="19"/>
      <c r="Q41" s="19"/>
      <c r="R41" s="19"/>
      <c r="S41" s="19"/>
      <c r="T41" s="19"/>
      <c r="U41" s="19"/>
      <c r="V41" s="19"/>
      <c r="W41" s="19"/>
      <c r="X41" s="81">
        <f t="shared" si="2"/>
        <v>0</v>
      </c>
      <c r="Y41" s="24"/>
      <c r="Z41" s="23">
        <f t="shared" si="3"/>
        <v>1E-4</v>
      </c>
    </row>
    <row r="42" spans="1:26" ht="24.75" customHeight="1" x14ac:dyDescent="0.25">
      <c r="A42" s="17">
        <f t="shared" si="1"/>
        <v>1E-4</v>
      </c>
      <c r="B42" s="22">
        <f>'Équipes 3e cycle'!$A41</f>
        <v>0</v>
      </c>
      <c r="C42" s="4" t="e">
        <f>VLOOKUP($B42,'Équipes 3e cycle'!$A$8:$D$107,2,FALSE)</f>
        <v>#N/A</v>
      </c>
      <c r="D42" s="4" t="e">
        <f>VLOOKUP($B42,'Équipes 3e cycle'!$A$8:$D$107,3,FALSE)</f>
        <v>#N/A</v>
      </c>
      <c r="E42" s="4" t="e">
        <f>VLOOKUP($B42,'Équipes 3e cycle'!$A$8:$D$107,4,FALSE)</f>
        <v>#N/A</v>
      </c>
      <c r="F42" s="77"/>
      <c r="G42" s="19"/>
      <c r="H42" s="19"/>
      <c r="I42" s="19"/>
      <c r="J42" s="19"/>
      <c r="K42" s="19"/>
      <c r="L42" s="19"/>
      <c r="M42" s="19"/>
      <c r="N42" s="19"/>
      <c r="O42" s="77"/>
      <c r="P42" s="19"/>
      <c r="Q42" s="19"/>
      <c r="R42" s="19"/>
      <c r="S42" s="19"/>
      <c r="T42" s="19"/>
      <c r="U42" s="19"/>
      <c r="V42" s="19"/>
      <c r="W42" s="19"/>
      <c r="X42" s="81">
        <f t="shared" si="2"/>
        <v>0</v>
      </c>
      <c r="Y42" s="24"/>
      <c r="Z42" s="23">
        <f t="shared" si="3"/>
        <v>1E-4</v>
      </c>
    </row>
    <row r="43" spans="1:26" ht="24.75" customHeight="1" x14ac:dyDescent="0.25">
      <c r="A43" s="17">
        <f t="shared" si="1"/>
        <v>1E-4</v>
      </c>
      <c r="B43" s="22">
        <f>'Équipes 3e cycle'!$A42</f>
        <v>0</v>
      </c>
      <c r="C43" s="4" t="e">
        <f>VLOOKUP($B43,'Équipes 3e cycle'!$A$8:$D$107,2,FALSE)</f>
        <v>#N/A</v>
      </c>
      <c r="D43" s="4" t="e">
        <f>VLOOKUP($B43,'Équipes 3e cycle'!$A$8:$D$107,3,FALSE)</f>
        <v>#N/A</v>
      </c>
      <c r="E43" s="4" t="e">
        <f>VLOOKUP($B43,'Équipes 3e cycle'!$A$8:$D$107,4,FALSE)</f>
        <v>#N/A</v>
      </c>
      <c r="F43" s="77"/>
      <c r="G43" s="19"/>
      <c r="H43" s="19"/>
      <c r="I43" s="19"/>
      <c r="J43" s="19"/>
      <c r="K43" s="19"/>
      <c r="L43" s="19"/>
      <c r="M43" s="19"/>
      <c r="N43" s="19"/>
      <c r="O43" s="77"/>
      <c r="P43" s="19"/>
      <c r="Q43" s="19"/>
      <c r="R43" s="19"/>
      <c r="S43" s="19"/>
      <c r="T43" s="19"/>
      <c r="U43" s="19"/>
      <c r="V43" s="19"/>
      <c r="W43" s="19"/>
      <c r="X43" s="81">
        <f t="shared" si="2"/>
        <v>0</v>
      </c>
      <c r="Y43" s="24"/>
      <c r="Z43" s="23">
        <f t="shared" si="3"/>
        <v>1E-4</v>
      </c>
    </row>
    <row r="44" spans="1:26" ht="24.75" customHeight="1" x14ac:dyDescent="0.25">
      <c r="A44" s="17">
        <f t="shared" si="1"/>
        <v>1E-4</v>
      </c>
      <c r="B44" s="22">
        <f>'Équipes 3e cycle'!$A43</f>
        <v>0</v>
      </c>
      <c r="C44" s="4" t="e">
        <f>VLOOKUP($B44,'Équipes 3e cycle'!$A$8:$D$107,2,FALSE)</f>
        <v>#N/A</v>
      </c>
      <c r="D44" s="4" t="e">
        <f>VLOOKUP($B44,'Équipes 3e cycle'!$A$8:$D$107,3,FALSE)</f>
        <v>#N/A</v>
      </c>
      <c r="E44" s="4" t="e">
        <f>VLOOKUP($B44,'Équipes 3e cycle'!$A$8:$D$107,4,FALSE)</f>
        <v>#N/A</v>
      </c>
      <c r="F44" s="77"/>
      <c r="G44" s="19"/>
      <c r="H44" s="19"/>
      <c r="I44" s="19"/>
      <c r="J44" s="19"/>
      <c r="K44" s="19"/>
      <c r="L44" s="19"/>
      <c r="M44" s="19"/>
      <c r="N44" s="19"/>
      <c r="O44" s="77"/>
      <c r="P44" s="19"/>
      <c r="Q44" s="19"/>
      <c r="R44" s="19"/>
      <c r="S44" s="19"/>
      <c r="T44" s="19"/>
      <c r="U44" s="19"/>
      <c r="V44" s="19"/>
      <c r="W44" s="19"/>
      <c r="X44" s="81">
        <f t="shared" si="2"/>
        <v>0</v>
      </c>
      <c r="Y44" s="24"/>
      <c r="Z44" s="23">
        <f t="shared" si="3"/>
        <v>1E-4</v>
      </c>
    </row>
    <row r="45" spans="1:26" ht="24.75" customHeight="1" x14ac:dyDescent="0.25">
      <c r="A45" s="17">
        <f t="shared" si="1"/>
        <v>1E-4</v>
      </c>
      <c r="B45" s="22">
        <f>'Équipes 3e cycle'!$A44</f>
        <v>0</v>
      </c>
      <c r="C45" s="4" t="e">
        <f>VLOOKUP($B45,'Équipes 3e cycle'!$A$8:$D$107,2,FALSE)</f>
        <v>#N/A</v>
      </c>
      <c r="D45" s="4" t="e">
        <f>VLOOKUP($B45,'Équipes 3e cycle'!$A$8:$D$107,3,FALSE)</f>
        <v>#N/A</v>
      </c>
      <c r="E45" s="4" t="e">
        <f>VLOOKUP($B45,'Équipes 3e cycle'!$A$8:$D$107,4,FALSE)</f>
        <v>#N/A</v>
      </c>
      <c r="F45" s="77"/>
      <c r="G45" s="19"/>
      <c r="H45" s="19"/>
      <c r="I45" s="19"/>
      <c r="J45" s="19"/>
      <c r="K45" s="19"/>
      <c r="L45" s="19"/>
      <c r="M45" s="19"/>
      <c r="N45" s="19"/>
      <c r="O45" s="77"/>
      <c r="P45" s="19"/>
      <c r="Q45" s="19"/>
      <c r="R45" s="19"/>
      <c r="S45" s="19"/>
      <c r="T45" s="19"/>
      <c r="U45" s="19"/>
      <c r="V45" s="19"/>
      <c r="W45" s="19"/>
      <c r="X45" s="81">
        <f t="shared" si="2"/>
        <v>0</v>
      </c>
      <c r="Y45" s="24"/>
      <c r="Z45" s="23">
        <f t="shared" si="3"/>
        <v>1E-4</v>
      </c>
    </row>
    <row r="46" spans="1:26" ht="24.75" customHeight="1" x14ac:dyDescent="0.25">
      <c r="A46" s="17">
        <f t="shared" si="1"/>
        <v>1E-4</v>
      </c>
      <c r="B46" s="22">
        <f>'Équipes 3e cycle'!$A45</f>
        <v>0</v>
      </c>
      <c r="C46" s="4" t="e">
        <f>VLOOKUP($B46,'Équipes 3e cycle'!$A$8:$D$107,2,FALSE)</f>
        <v>#N/A</v>
      </c>
      <c r="D46" s="4" t="e">
        <f>VLOOKUP($B46,'Équipes 3e cycle'!$A$8:$D$107,3,FALSE)</f>
        <v>#N/A</v>
      </c>
      <c r="E46" s="4" t="e">
        <f>VLOOKUP($B46,'Équipes 3e cycle'!$A$8:$D$107,4,FALSE)</f>
        <v>#N/A</v>
      </c>
      <c r="F46" s="77"/>
      <c r="G46" s="19"/>
      <c r="H46" s="19"/>
      <c r="I46" s="19"/>
      <c r="J46" s="19"/>
      <c r="K46" s="19"/>
      <c r="L46" s="19"/>
      <c r="M46" s="19"/>
      <c r="N46" s="19"/>
      <c r="O46" s="77"/>
      <c r="P46" s="19"/>
      <c r="Q46" s="19"/>
      <c r="R46" s="19"/>
      <c r="S46" s="19"/>
      <c r="T46" s="19"/>
      <c r="U46" s="19"/>
      <c r="V46" s="19"/>
      <c r="W46" s="19"/>
      <c r="X46" s="81">
        <f t="shared" si="2"/>
        <v>0</v>
      </c>
      <c r="Y46" s="24"/>
      <c r="Z46" s="23">
        <f t="shared" si="3"/>
        <v>1E-4</v>
      </c>
    </row>
    <row r="47" spans="1:26" ht="24.75" customHeight="1" x14ac:dyDescent="0.25">
      <c r="A47" s="17">
        <f t="shared" si="1"/>
        <v>1E-4</v>
      </c>
      <c r="B47" s="22">
        <f>'Équipes 3e cycle'!$A46</f>
        <v>0</v>
      </c>
      <c r="C47" s="4" t="e">
        <f>VLOOKUP($B47,'Équipes 3e cycle'!$A$8:$D$107,2,FALSE)</f>
        <v>#N/A</v>
      </c>
      <c r="D47" s="4" t="e">
        <f>VLOOKUP($B47,'Équipes 3e cycle'!$A$8:$D$107,3,FALSE)</f>
        <v>#N/A</v>
      </c>
      <c r="E47" s="4" t="e">
        <f>VLOOKUP($B47,'Équipes 3e cycle'!$A$8:$D$107,4,FALSE)</f>
        <v>#N/A</v>
      </c>
      <c r="F47" s="77"/>
      <c r="G47" s="19"/>
      <c r="H47" s="19"/>
      <c r="I47" s="19"/>
      <c r="J47" s="19"/>
      <c r="K47" s="19"/>
      <c r="L47" s="19"/>
      <c r="M47" s="19"/>
      <c r="N47" s="19"/>
      <c r="O47" s="77"/>
      <c r="P47" s="19"/>
      <c r="Q47" s="19"/>
      <c r="R47" s="19"/>
      <c r="S47" s="19"/>
      <c r="T47" s="19"/>
      <c r="U47" s="19"/>
      <c r="V47" s="19"/>
      <c r="W47" s="19"/>
      <c r="X47" s="81">
        <f t="shared" si="2"/>
        <v>0</v>
      </c>
      <c r="Y47" s="24"/>
      <c r="Z47" s="23">
        <f t="shared" si="3"/>
        <v>1E-4</v>
      </c>
    </row>
    <row r="48" spans="1:26" ht="24.75" customHeight="1" x14ac:dyDescent="0.25">
      <c r="A48" s="17">
        <f t="shared" si="1"/>
        <v>1E-4</v>
      </c>
      <c r="B48" s="22">
        <f>'Équipes 3e cycle'!$A47</f>
        <v>0</v>
      </c>
      <c r="C48" s="4" t="e">
        <f>VLOOKUP($B48,'Équipes 3e cycle'!$A$8:$D$107,2,FALSE)</f>
        <v>#N/A</v>
      </c>
      <c r="D48" s="4" t="e">
        <f>VLOOKUP($B48,'Équipes 3e cycle'!$A$8:$D$107,3,FALSE)</f>
        <v>#N/A</v>
      </c>
      <c r="E48" s="4" t="e">
        <f>VLOOKUP($B48,'Équipes 3e cycle'!$A$8:$D$107,4,FALSE)</f>
        <v>#N/A</v>
      </c>
      <c r="F48" s="77"/>
      <c r="G48" s="19"/>
      <c r="H48" s="19"/>
      <c r="I48" s="19"/>
      <c r="J48" s="19"/>
      <c r="K48" s="19"/>
      <c r="L48" s="19"/>
      <c r="M48" s="19"/>
      <c r="N48" s="19"/>
      <c r="O48" s="77"/>
      <c r="P48" s="19"/>
      <c r="Q48" s="19"/>
      <c r="R48" s="19"/>
      <c r="S48" s="19"/>
      <c r="T48" s="19"/>
      <c r="U48" s="19"/>
      <c r="V48" s="19"/>
      <c r="W48" s="19"/>
      <c r="X48" s="81">
        <f t="shared" si="2"/>
        <v>0</v>
      </c>
      <c r="Y48" s="24"/>
      <c r="Z48" s="23">
        <f t="shared" si="3"/>
        <v>1E-4</v>
      </c>
    </row>
    <row r="49" spans="1:26" ht="24.75" customHeight="1" x14ac:dyDescent="0.25">
      <c r="A49" s="17">
        <f t="shared" si="1"/>
        <v>1E-4</v>
      </c>
      <c r="B49" s="22">
        <f>'Équipes 3e cycle'!$A48</f>
        <v>0</v>
      </c>
      <c r="C49" s="4" t="e">
        <f>VLOOKUP($B49,'Équipes 3e cycle'!$A$8:$D$107,2,FALSE)</f>
        <v>#N/A</v>
      </c>
      <c r="D49" s="4" t="e">
        <f>VLOOKUP($B49,'Équipes 3e cycle'!$A$8:$D$107,3,FALSE)</f>
        <v>#N/A</v>
      </c>
      <c r="E49" s="4" t="e">
        <f>VLOOKUP($B49,'Équipes 3e cycle'!$A$8:$D$107,4,FALSE)</f>
        <v>#N/A</v>
      </c>
      <c r="F49" s="77"/>
      <c r="G49" s="19"/>
      <c r="H49" s="19"/>
      <c r="I49" s="19"/>
      <c r="J49" s="19"/>
      <c r="K49" s="19"/>
      <c r="L49" s="19"/>
      <c r="M49" s="19"/>
      <c r="N49" s="19"/>
      <c r="O49" s="77"/>
      <c r="P49" s="19"/>
      <c r="Q49" s="19"/>
      <c r="R49" s="19"/>
      <c r="S49" s="19"/>
      <c r="T49" s="19"/>
      <c r="U49" s="19"/>
      <c r="V49" s="19"/>
      <c r="W49" s="19"/>
      <c r="X49" s="81">
        <f t="shared" si="2"/>
        <v>0</v>
      </c>
      <c r="Y49" s="24"/>
      <c r="Z49" s="23">
        <f t="shared" si="3"/>
        <v>1E-4</v>
      </c>
    </row>
    <row r="50" spans="1:26" ht="24.75" customHeight="1" x14ac:dyDescent="0.25">
      <c r="A50" s="17">
        <f t="shared" si="1"/>
        <v>1E-4</v>
      </c>
      <c r="B50" s="22">
        <f>'Équipes 3e cycle'!$A49</f>
        <v>0</v>
      </c>
      <c r="C50" s="4" t="e">
        <f>VLOOKUP($B50,'Équipes 3e cycle'!$A$8:$D$107,2,FALSE)</f>
        <v>#N/A</v>
      </c>
      <c r="D50" s="4" t="e">
        <f>VLOOKUP($B50,'Équipes 3e cycle'!$A$8:$D$107,3,FALSE)</f>
        <v>#N/A</v>
      </c>
      <c r="E50" s="4" t="e">
        <f>VLOOKUP($B50,'Équipes 3e cycle'!$A$8:$D$107,4,FALSE)</f>
        <v>#N/A</v>
      </c>
      <c r="F50" s="77"/>
      <c r="G50" s="19"/>
      <c r="H50" s="19"/>
      <c r="I50" s="19"/>
      <c r="J50" s="19"/>
      <c r="K50" s="19"/>
      <c r="L50" s="19"/>
      <c r="M50" s="19"/>
      <c r="N50" s="19"/>
      <c r="O50" s="77"/>
      <c r="P50" s="19"/>
      <c r="Q50" s="19"/>
      <c r="R50" s="19"/>
      <c r="S50" s="19"/>
      <c r="T50" s="19"/>
      <c r="U50" s="19"/>
      <c r="V50" s="19"/>
      <c r="W50" s="19"/>
      <c r="X50" s="81">
        <f t="shared" si="2"/>
        <v>0</v>
      </c>
      <c r="Y50" s="24"/>
      <c r="Z50" s="23">
        <f t="shared" si="3"/>
        <v>1E-4</v>
      </c>
    </row>
    <row r="51" spans="1:26" ht="24.75" customHeight="1" x14ac:dyDescent="0.25">
      <c r="A51" s="17">
        <f t="shared" si="1"/>
        <v>1E-4</v>
      </c>
      <c r="B51" s="22">
        <f>'Équipes 3e cycle'!$A50</f>
        <v>0</v>
      </c>
      <c r="C51" s="4" t="e">
        <f>VLOOKUP($B51,'Équipes 3e cycle'!$A$8:$D$107,2,FALSE)</f>
        <v>#N/A</v>
      </c>
      <c r="D51" s="4" t="e">
        <f>VLOOKUP($B51,'Équipes 3e cycle'!$A$8:$D$107,3,FALSE)</f>
        <v>#N/A</v>
      </c>
      <c r="E51" s="4" t="e">
        <f>VLOOKUP($B51,'Équipes 3e cycle'!$A$8:$D$107,4,FALSE)</f>
        <v>#N/A</v>
      </c>
      <c r="F51" s="77"/>
      <c r="G51" s="19"/>
      <c r="H51" s="19"/>
      <c r="I51" s="19"/>
      <c r="J51" s="19"/>
      <c r="K51" s="19"/>
      <c r="L51" s="19"/>
      <c r="M51" s="19"/>
      <c r="N51" s="19"/>
      <c r="O51" s="77"/>
      <c r="P51" s="19"/>
      <c r="Q51" s="19"/>
      <c r="R51" s="19"/>
      <c r="S51" s="19"/>
      <c r="T51" s="19"/>
      <c r="U51" s="19"/>
      <c r="V51" s="19"/>
      <c r="W51" s="19"/>
      <c r="X51" s="81">
        <f t="shared" si="2"/>
        <v>0</v>
      </c>
      <c r="Y51" s="24"/>
      <c r="Z51" s="23">
        <f t="shared" si="3"/>
        <v>1E-4</v>
      </c>
    </row>
    <row r="52" spans="1:26" ht="24.75" customHeight="1" x14ac:dyDescent="0.25">
      <c r="A52" s="17">
        <f t="shared" si="1"/>
        <v>1E-4</v>
      </c>
      <c r="B52" s="22">
        <f>'Équipes 3e cycle'!$A51</f>
        <v>0</v>
      </c>
      <c r="C52" s="4" t="e">
        <f>VLOOKUP($B52,'Équipes 3e cycle'!$A$8:$D$107,2,FALSE)</f>
        <v>#N/A</v>
      </c>
      <c r="D52" s="4" t="e">
        <f>VLOOKUP($B52,'Équipes 3e cycle'!$A$8:$D$107,3,FALSE)</f>
        <v>#N/A</v>
      </c>
      <c r="E52" s="4" t="e">
        <f>VLOOKUP($B52,'Équipes 3e cycle'!$A$8:$D$107,4,FALSE)</f>
        <v>#N/A</v>
      </c>
      <c r="F52" s="77"/>
      <c r="G52" s="19"/>
      <c r="H52" s="19"/>
      <c r="I52" s="19"/>
      <c r="J52" s="19"/>
      <c r="K52" s="19"/>
      <c r="L52" s="19"/>
      <c r="M52" s="19"/>
      <c r="N52" s="19"/>
      <c r="O52" s="77"/>
      <c r="P52" s="19"/>
      <c r="Q52" s="19"/>
      <c r="R52" s="19"/>
      <c r="S52" s="19"/>
      <c r="T52" s="19"/>
      <c r="U52" s="19"/>
      <c r="V52" s="19"/>
      <c r="W52" s="19"/>
      <c r="X52" s="81">
        <f t="shared" si="2"/>
        <v>0</v>
      </c>
      <c r="Y52" s="24"/>
      <c r="Z52" s="23">
        <f t="shared" si="3"/>
        <v>1E-4</v>
      </c>
    </row>
    <row r="53" spans="1:26" ht="24.75" customHeight="1" x14ac:dyDescent="0.25">
      <c r="A53" s="17">
        <f t="shared" si="1"/>
        <v>1E-4</v>
      </c>
      <c r="B53" s="22">
        <f>'Équipes 3e cycle'!$A52</f>
        <v>0</v>
      </c>
      <c r="C53" s="4" t="e">
        <f>VLOOKUP($B53,'Équipes 3e cycle'!$A$8:$D$107,2,FALSE)</f>
        <v>#N/A</v>
      </c>
      <c r="D53" s="4" t="e">
        <f>VLOOKUP($B53,'Équipes 3e cycle'!$A$8:$D$107,3,FALSE)</f>
        <v>#N/A</v>
      </c>
      <c r="E53" s="4" t="e">
        <f>VLOOKUP($B53,'Équipes 3e cycle'!$A$8:$D$107,4,FALSE)</f>
        <v>#N/A</v>
      </c>
      <c r="F53" s="77"/>
      <c r="G53" s="19"/>
      <c r="H53" s="19"/>
      <c r="I53" s="19"/>
      <c r="J53" s="19"/>
      <c r="K53" s="19"/>
      <c r="L53" s="19"/>
      <c r="M53" s="19"/>
      <c r="N53" s="19"/>
      <c r="O53" s="77"/>
      <c r="P53" s="19"/>
      <c r="Q53" s="19"/>
      <c r="R53" s="19"/>
      <c r="S53" s="19"/>
      <c r="T53" s="19"/>
      <c r="U53" s="19"/>
      <c r="V53" s="19"/>
      <c r="W53" s="19"/>
      <c r="X53" s="81">
        <f t="shared" si="2"/>
        <v>0</v>
      </c>
      <c r="Y53" s="24"/>
      <c r="Z53" s="23">
        <f t="shared" si="3"/>
        <v>1E-4</v>
      </c>
    </row>
    <row r="54" spans="1:26" ht="24.75" customHeight="1" x14ac:dyDescent="0.25">
      <c r="A54" s="17">
        <f t="shared" si="1"/>
        <v>1E-4</v>
      </c>
      <c r="B54" s="22">
        <f>'Équipes 3e cycle'!$A53</f>
        <v>0</v>
      </c>
      <c r="C54" s="4" t="e">
        <f>VLOOKUP($B54,'Équipes 3e cycle'!$A$8:$D$107,2,FALSE)</f>
        <v>#N/A</v>
      </c>
      <c r="D54" s="4" t="e">
        <f>VLOOKUP($B54,'Équipes 3e cycle'!$A$8:$D$107,3,FALSE)</f>
        <v>#N/A</v>
      </c>
      <c r="E54" s="4" t="e">
        <f>VLOOKUP($B54,'Équipes 3e cycle'!$A$8:$D$107,4,FALSE)</f>
        <v>#N/A</v>
      </c>
      <c r="F54" s="77"/>
      <c r="G54" s="19"/>
      <c r="H54" s="19"/>
      <c r="I54" s="19"/>
      <c r="J54" s="19"/>
      <c r="K54" s="19"/>
      <c r="L54" s="19"/>
      <c r="M54" s="19"/>
      <c r="N54" s="19"/>
      <c r="O54" s="77"/>
      <c r="P54" s="19"/>
      <c r="Q54" s="19"/>
      <c r="R54" s="19"/>
      <c r="S54" s="19"/>
      <c r="T54" s="19"/>
      <c r="U54" s="19"/>
      <c r="V54" s="19"/>
      <c r="W54" s="19"/>
      <c r="X54" s="81">
        <f t="shared" si="2"/>
        <v>0</v>
      </c>
      <c r="Y54" s="24"/>
      <c r="Z54" s="23">
        <f t="shared" si="3"/>
        <v>1E-4</v>
      </c>
    </row>
    <row r="55" spans="1:26" ht="24.75" customHeight="1" x14ac:dyDescent="0.25">
      <c r="A55" s="17">
        <f t="shared" si="1"/>
        <v>1E-4</v>
      </c>
      <c r="B55" s="22">
        <f>'Équipes 3e cycle'!$A54</f>
        <v>0</v>
      </c>
      <c r="C55" s="4" t="e">
        <f>VLOOKUP($B55,'Équipes 3e cycle'!$A$8:$D$107,2,FALSE)</f>
        <v>#N/A</v>
      </c>
      <c r="D55" s="4" t="e">
        <f>VLOOKUP($B55,'Équipes 3e cycle'!$A$8:$D$107,3,FALSE)</f>
        <v>#N/A</v>
      </c>
      <c r="E55" s="4" t="e">
        <f>VLOOKUP($B55,'Équipes 3e cycle'!$A$8:$D$107,4,FALSE)</f>
        <v>#N/A</v>
      </c>
      <c r="F55" s="77"/>
      <c r="G55" s="19"/>
      <c r="H55" s="19"/>
      <c r="I55" s="19"/>
      <c r="J55" s="19"/>
      <c r="K55" s="19"/>
      <c r="L55" s="19"/>
      <c r="M55" s="19"/>
      <c r="N55" s="19"/>
      <c r="O55" s="77"/>
      <c r="P55" s="19"/>
      <c r="Q55" s="19"/>
      <c r="R55" s="19"/>
      <c r="S55" s="19"/>
      <c r="T55" s="19"/>
      <c r="U55" s="19"/>
      <c r="V55" s="19"/>
      <c r="W55" s="19"/>
      <c r="X55" s="81">
        <f t="shared" si="2"/>
        <v>0</v>
      </c>
      <c r="Y55" s="24"/>
      <c r="Z55" s="23">
        <f t="shared" si="3"/>
        <v>1E-4</v>
      </c>
    </row>
    <row r="56" spans="1:26" ht="24.75" customHeight="1" x14ac:dyDescent="0.25">
      <c r="A56" s="17">
        <f t="shared" si="1"/>
        <v>1E-4</v>
      </c>
      <c r="B56" s="22">
        <f>'Équipes 3e cycle'!$A55</f>
        <v>0</v>
      </c>
      <c r="C56" s="4" t="e">
        <f>VLOOKUP($B56,'Équipes 3e cycle'!$A$8:$D$107,2,FALSE)</f>
        <v>#N/A</v>
      </c>
      <c r="D56" s="4" t="e">
        <f>VLOOKUP($B56,'Équipes 3e cycle'!$A$8:$D$107,3,FALSE)</f>
        <v>#N/A</v>
      </c>
      <c r="E56" s="4" t="e">
        <f>VLOOKUP($B56,'Équipes 3e cycle'!$A$8:$D$107,4,FALSE)</f>
        <v>#N/A</v>
      </c>
      <c r="F56" s="77"/>
      <c r="G56" s="19"/>
      <c r="H56" s="19"/>
      <c r="I56" s="19"/>
      <c r="J56" s="19"/>
      <c r="K56" s="19"/>
      <c r="L56" s="19"/>
      <c r="M56" s="19"/>
      <c r="N56" s="19"/>
      <c r="O56" s="77"/>
      <c r="P56" s="19"/>
      <c r="Q56" s="19"/>
      <c r="R56" s="19"/>
      <c r="S56" s="19"/>
      <c r="T56" s="19"/>
      <c r="U56" s="19"/>
      <c r="V56" s="19"/>
      <c r="W56" s="19"/>
      <c r="X56" s="81">
        <f t="shared" si="2"/>
        <v>0</v>
      </c>
      <c r="Y56" s="24"/>
      <c r="Z56" s="23">
        <f t="shared" si="3"/>
        <v>1E-4</v>
      </c>
    </row>
    <row r="57" spans="1:26" ht="24.75" customHeight="1" x14ac:dyDescent="0.25">
      <c r="A57" s="17">
        <f t="shared" si="1"/>
        <v>1E-4</v>
      </c>
      <c r="B57" s="22">
        <f>'Équipes 3e cycle'!$A56</f>
        <v>0</v>
      </c>
      <c r="C57" s="4" t="e">
        <f>VLOOKUP($B57,'Équipes 3e cycle'!$A$8:$D$107,2,FALSE)</f>
        <v>#N/A</v>
      </c>
      <c r="D57" s="4" t="e">
        <f>VLOOKUP($B57,'Équipes 3e cycle'!$A$8:$D$107,3,FALSE)</f>
        <v>#N/A</v>
      </c>
      <c r="E57" s="4" t="e">
        <f>VLOOKUP($B57,'Équipes 3e cycle'!$A$8:$D$107,4,FALSE)</f>
        <v>#N/A</v>
      </c>
      <c r="F57" s="77"/>
      <c r="G57" s="19"/>
      <c r="H57" s="19"/>
      <c r="I57" s="19"/>
      <c r="J57" s="19"/>
      <c r="K57" s="19"/>
      <c r="L57" s="19"/>
      <c r="M57" s="19"/>
      <c r="N57" s="19"/>
      <c r="O57" s="77"/>
      <c r="P57" s="19"/>
      <c r="Q57" s="19"/>
      <c r="R57" s="19"/>
      <c r="S57" s="19"/>
      <c r="T57" s="19"/>
      <c r="U57" s="19"/>
      <c r="V57" s="19"/>
      <c r="W57" s="19"/>
      <c r="X57" s="81">
        <f t="shared" si="2"/>
        <v>0</v>
      </c>
      <c r="Y57" s="24"/>
      <c r="Z57" s="23">
        <f t="shared" si="3"/>
        <v>1E-4</v>
      </c>
    </row>
    <row r="58" spans="1:26" ht="24.75" customHeight="1" x14ac:dyDescent="0.25">
      <c r="A58" s="17">
        <f t="shared" si="1"/>
        <v>1E-4</v>
      </c>
      <c r="B58" s="22">
        <f>'Équipes 3e cycle'!$A57</f>
        <v>0</v>
      </c>
      <c r="C58" s="4" t="e">
        <f>VLOOKUP($B58,'Équipes 3e cycle'!$A$8:$D$107,2,FALSE)</f>
        <v>#N/A</v>
      </c>
      <c r="D58" s="4" t="e">
        <f>VLOOKUP($B58,'Équipes 3e cycle'!$A$8:$D$107,3,FALSE)</f>
        <v>#N/A</v>
      </c>
      <c r="E58" s="4" t="e">
        <f>VLOOKUP($B58,'Équipes 3e cycle'!$A$8:$D$107,4,FALSE)</f>
        <v>#N/A</v>
      </c>
      <c r="F58" s="77"/>
      <c r="G58" s="19"/>
      <c r="H58" s="19"/>
      <c r="I58" s="19"/>
      <c r="J58" s="19"/>
      <c r="K58" s="19"/>
      <c r="L58" s="19"/>
      <c r="M58" s="19"/>
      <c r="N58" s="19"/>
      <c r="O58" s="77"/>
      <c r="P58" s="19"/>
      <c r="Q58" s="19"/>
      <c r="R58" s="19"/>
      <c r="S58" s="19"/>
      <c r="T58" s="19"/>
      <c r="U58" s="19"/>
      <c r="V58" s="19"/>
      <c r="W58" s="19"/>
      <c r="X58" s="81">
        <f t="shared" si="2"/>
        <v>0</v>
      </c>
      <c r="Y58" s="24"/>
      <c r="Z58" s="23">
        <f t="shared" si="3"/>
        <v>1E-4</v>
      </c>
    </row>
    <row r="59" spans="1:26" ht="24.75" customHeight="1" x14ac:dyDescent="0.25">
      <c r="A59" s="17">
        <f t="shared" si="1"/>
        <v>1E-4</v>
      </c>
      <c r="B59" s="22">
        <f>'Équipes 3e cycle'!$A58</f>
        <v>0</v>
      </c>
      <c r="C59" s="4" t="e">
        <f>VLOOKUP($B59,'Équipes 3e cycle'!$A$8:$D$107,2,FALSE)</f>
        <v>#N/A</v>
      </c>
      <c r="D59" s="4" t="e">
        <f>VLOOKUP($B59,'Équipes 3e cycle'!$A$8:$D$107,3,FALSE)</f>
        <v>#N/A</v>
      </c>
      <c r="E59" s="4" t="e">
        <f>VLOOKUP($B59,'Équipes 3e cycle'!$A$8:$D$107,4,FALSE)</f>
        <v>#N/A</v>
      </c>
      <c r="F59" s="77"/>
      <c r="G59" s="19"/>
      <c r="H59" s="19"/>
      <c r="I59" s="19"/>
      <c r="J59" s="19"/>
      <c r="K59" s="19"/>
      <c r="L59" s="19"/>
      <c r="M59" s="19"/>
      <c r="N59" s="19"/>
      <c r="O59" s="77"/>
      <c r="P59" s="19"/>
      <c r="Q59" s="19"/>
      <c r="R59" s="19"/>
      <c r="S59" s="19"/>
      <c r="T59" s="19"/>
      <c r="U59" s="19"/>
      <c r="V59" s="19"/>
      <c r="W59" s="19"/>
      <c r="X59" s="81">
        <f t="shared" si="2"/>
        <v>0</v>
      </c>
      <c r="Y59" s="24"/>
      <c r="Z59" s="23">
        <f t="shared" si="3"/>
        <v>1E-4</v>
      </c>
    </row>
    <row r="60" spans="1:26" ht="24.75" customHeight="1" x14ac:dyDescent="0.25">
      <c r="A60" s="17">
        <f t="shared" si="1"/>
        <v>1E-4</v>
      </c>
      <c r="B60" s="22">
        <f>'Équipes 3e cycle'!$A59</f>
        <v>0</v>
      </c>
      <c r="C60" s="4" t="e">
        <f>VLOOKUP($B60,'Équipes 3e cycle'!$A$8:$D$107,2,FALSE)</f>
        <v>#N/A</v>
      </c>
      <c r="D60" s="4" t="e">
        <f>VLOOKUP($B60,'Équipes 3e cycle'!$A$8:$D$107,3,FALSE)</f>
        <v>#N/A</v>
      </c>
      <c r="E60" s="4" t="e">
        <f>VLOOKUP($B60,'Équipes 3e cycle'!$A$8:$D$107,4,FALSE)</f>
        <v>#N/A</v>
      </c>
      <c r="F60" s="77"/>
      <c r="G60" s="19"/>
      <c r="H60" s="19"/>
      <c r="I60" s="19"/>
      <c r="J60" s="19"/>
      <c r="K60" s="19"/>
      <c r="L60" s="19"/>
      <c r="M60" s="19"/>
      <c r="N60" s="19"/>
      <c r="O60" s="77"/>
      <c r="P60" s="19"/>
      <c r="Q60" s="19"/>
      <c r="R60" s="19"/>
      <c r="S60" s="19"/>
      <c r="T60" s="19"/>
      <c r="U60" s="19"/>
      <c r="V60" s="19"/>
      <c r="W60" s="19"/>
      <c r="X60" s="81">
        <f t="shared" si="2"/>
        <v>0</v>
      </c>
      <c r="Y60" s="24"/>
      <c r="Z60" s="23">
        <f t="shared" si="3"/>
        <v>1E-4</v>
      </c>
    </row>
    <row r="61" spans="1:26" ht="24.75" customHeight="1" x14ac:dyDescent="0.25">
      <c r="A61" s="17">
        <f t="shared" si="1"/>
        <v>1E-4</v>
      </c>
      <c r="B61" s="22">
        <f>'Équipes 3e cycle'!$A60</f>
        <v>0</v>
      </c>
      <c r="C61" s="4" t="e">
        <f>VLOOKUP($B61,'Équipes 3e cycle'!$A$8:$D$107,2,FALSE)</f>
        <v>#N/A</v>
      </c>
      <c r="D61" s="4" t="e">
        <f>VLOOKUP($B61,'Équipes 3e cycle'!$A$8:$D$107,3,FALSE)</f>
        <v>#N/A</v>
      </c>
      <c r="E61" s="4" t="e">
        <f>VLOOKUP($B61,'Équipes 3e cycle'!$A$8:$D$107,4,FALSE)</f>
        <v>#N/A</v>
      </c>
      <c r="F61" s="77"/>
      <c r="G61" s="19"/>
      <c r="H61" s="19"/>
      <c r="I61" s="19"/>
      <c r="J61" s="19"/>
      <c r="K61" s="19"/>
      <c r="L61" s="19"/>
      <c r="M61" s="19"/>
      <c r="N61" s="19"/>
      <c r="O61" s="77"/>
      <c r="P61" s="19"/>
      <c r="Q61" s="19"/>
      <c r="R61" s="19"/>
      <c r="S61" s="19"/>
      <c r="T61" s="19"/>
      <c r="U61" s="19"/>
      <c r="V61" s="19"/>
      <c r="W61" s="19"/>
      <c r="X61" s="81">
        <f t="shared" si="2"/>
        <v>0</v>
      </c>
      <c r="Y61" s="24"/>
      <c r="Z61" s="23">
        <f t="shared" si="3"/>
        <v>1E-4</v>
      </c>
    </row>
    <row r="62" spans="1:26" ht="24.75" customHeight="1" x14ac:dyDescent="0.25">
      <c r="A62" s="17">
        <f t="shared" si="1"/>
        <v>1E-4</v>
      </c>
      <c r="B62" s="22">
        <f>'Équipes 3e cycle'!$A61</f>
        <v>0</v>
      </c>
      <c r="C62" s="4" t="e">
        <f>VLOOKUP($B62,'Équipes 3e cycle'!$A$8:$D$107,2,FALSE)</f>
        <v>#N/A</v>
      </c>
      <c r="D62" s="4" t="e">
        <f>VLOOKUP($B62,'Équipes 3e cycle'!$A$8:$D$107,3,FALSE)</f>
        <v>#N/A</v>
      </c>
      <c r="E62" s="4" t="e">
        <f>VLOOKUP($B62,'Équipes 3e cycle'!$A$8:$D$107,4,FALSE)</f>
        <v>#N/A</v>
      </c>
      <c r="F62" s="77"/>
      <c r="G62" s="19"/>
      <c r="H62" s="19"/>
      <c r="I62" s="19"/>
      <c r="J62" s="19"/>
      <c r="K62" s="19"/>
      <c r="L62" s="19"/>
      <c r="M62" s="19"/>
      <c r="N62" s="19"/>
      <c r="O62" s="77"/>
      <c r="P62" s="19"/>
      <c r="Q62" s="19"/>
      <c r="R62" s="19"/>
      <c r="S62" s="19"/>
      <c r="T62" s="19"/>
      <c r="U62" s="19"/>
      <c r="V62" s="19"/>
      <c r="W62" s="19"/>
      <c r="X62" s="81">
        <f t="shared" si="2"/>
        <v>0</v>
      </c>
      <c r="Y62" s="24"/>
      <c r="Z62" s="23">
        <f t="shared" si="3"/>
        <v>1E-4</v>
      </c>
    </row>
    <row r="63" spans="1:26" ht="24.75" customHeight="1" x14ac:dyDescent="0.25">
      <c r="A63" s="17">
        <f t="shared" si="1"/>
        <v>1E-4</v>
      </c>
      <c r="B63" s="22">
        <f>'Équipes 3e cycle'!$A62</f>
        <v>0</v>
      </c>
      <c r="C63" s="4" t="e">
        <f>VLOOKUP($B63,'Équipes 3e cycle'!$A$8:$D$107,2,FALSE)</f>
        <v>#N/A</v>
      </c>
      <c r="D63" s="4" t="e">
        <f>VLOOKUP($B63,'Équipes 3e cycle'!$A$8:$D$107,3,FALSE)</f>
        <v>#N/A</v>
      </c>
      <c r="E63" s="4" t="e">
        <f>VLOOKUP($B63,'Équipes 3e cycle'!$A$8:$D$107,4,FALSE)</f>
        <v>#N/A</v>
      </c>
      <c r="F63" s="77"/>
      <c r="G63" s="19"/>
      <c r="H63" s="19"/>
      <c r="I63" s="19"/>
      <c r="J63" s="19"/>
      <c r="K63" s="19"/>
      <c r="L63" s="19"/>
      <c r="M63" s="19"/>
      <c r="N63" s="19"/>
      <c r="O63" s="77"/>
      <c r="P63" s="19"/>
      <c r="Q63" s="19"/>
      <c r="R63" s="19"/>
      <c r="S63" s="19"/>
      <c r="T63" s="19"/>
      <c r="U63" s="19"/>
      <c r="V63" s="19"/>
      <c r="W63" s="19"/>
      <c r="X63" s="81">
        <f t="shared" si="2"/>
        <v>0</v>
      </c>
      <c r="Y63" s="24"/>
      <c r="Z63" s="23">
        <f t="shared" si="3"/>
        <v>1E-4</v>
      </c>
    </row>
    <row r="64" spans="1:26" ht="24.75" customHeight="1" x14ac:dyDescent="0.25">
      <c r="A64" s="17">
        <f t="shared" si="1"/>
        <v>1E-4</v>
      </c>
      <c r="B64" s="22">
        <f>'Équipes 3e cycle'!$A63</f>
        <v>0</v>
      </c>
      <c r="C64" s="4" t="e">
        <f>VLOOKUP($B64,'Équipes 3e cycle'!$A$8:$D$107,2,FALSE)</f>
        <v>#N/A</v>
      </c>
      <c r="D64" s="4" t="e">
        <f>VLOOKUP($B64,'Équipes 3e cycle'!$A$8:$D$107,3,FALSE)</f>
        <v>#N/A</v>
      </c>
      <c r="E64" s="4" t="e">
        <f>VLOOKUP($B64,'Équipes 3e cycle'!$A$8:$D$107,4,FALSE)</f>
        <v>#N/A</v>
      </c>
      <c r="F64" s="77"/>
      <c r="G64" s="19"/>
      <c r="H64" s="19"/>
      <c r="I64" s="19"/>
      <c r="J64" s="19"/>
      <c r="K64" s="19"/>
      <c r="L64" s="19"/>
      <c r="M64" s="19"/>
      <c r="N64" s="19"/>
      <c r="O64" s="77"/>
      <c r="P64" s="19"/>
      <c r="Q64" s="19"/>
      <c r="R64" s="19"/>
      <c r="S64" s="19"/>
      <c r="T64" s="19"/>
      <c r="U64" s="19"/>
      <c r="V64" s="19"/>
      <c r="W64" s="19"/>
      <c r="X64" s="81">
        <f t="shared" si="2"/>
        <v>0</v>
      </c>
      <c r="Y64" s="24"/>
      <c r="Z64" s="23">
        <f t="shared" si="3"/>
        <v>1E-4</v>
      </c>
    </row>
    <row r="65" spans="1:26" ht="24.75" customHeight="1" x14ac:dyDescent="0.25">
      <c r="A65" s="17">
        <f t="shared" si="1"/>
        <v>1E-4</v>
      </c>
      <c r="B65" s="22">
        <f>'Équipes 3e cycle'!$A64</f>
        <v>0</v>
      </c>
      <c r="C65" s="4" t="e">
        <f>VLOOKUP($B65,'Équipes 3e cycle'!$A$8:$D$107,2,FALSE)</f>
        <v>#N/A</v>
      </c>
      <c r="D65" s="4" t="e">
        <f>VLOOKUP($B65,'Équipes 3e cycle'!$A$8:$D$107,3,FALSE)</f>
        <v>#N/A</v>
      </c>
      <c r="E65" s="4" t="e">
        <f>VLOOKUP($B65,'Équipes 3e cycle'!$A$8:$D$107,4,FALSE)</f>
        <v>#N/A</v>
      </c>
      <c r="F65" s="77"/>
      <c r="G65" s="19"/>
      <c r="H65" s="19"/>
      <c r="I65" s="19"/>
      <c r="J65" s="19"/>
      <c r="K65" s="19"/>
      <c r="L65" s="19"/>
      <c r="M65" s="19"/>
      <c r="N65" s="19"/>
      <c r="O65" s="77"/>
      <c r="P65" s="19"/>
      <c r="Q65" s="19"/>
      <c r="R65" s="19"/>
      <c r="S65" s="19"/>
      <c r="T65" s="19"/>
      <c r="U65" s="19"/>
      <c r="V65" s="19"/>
      <c r="W65" s="19"/>
      <c r="X65" s="81">
        <f t="shared" si="2"/>
        <v>0</v>
      </c>
      <c r="Y65" s="24"/>
      <c r="Z65" s="23">
        <f t="shared" si="3"/>
        <v>1E-4</v>
      </c>
    </row>
    <row r="66" spans="1:26" ht="24.75" customHeight="1" x14ac:dyDescent="0.25">
      <c r="A66" s="17">
        <f t="shared" si="1"/>
        <v>1E-4</v>
      </c>
      <c r="B66" s="22">
        <f>'Équipes 3e cycle'!$A65</f>
        <v>0</v>
      </c>
      <c r="C66" s="4" t="e">
        <f>VLOOKUP($B66,'Équipes 3e cycle'!$A$8:$D$107,2,FALSE)</f>
        <v>#N/A</v>
      </c>
      <c r="D66" s="4" t="e">
        <f>VLOOKUP($B66,'Équipes 3e cycle'!$A$8:$D$107,3,FALSE)</f>
        <v>#N/A</v>
      </c>
      <c r="E66" s="4" t="e">
        <f>VLOOKUP($B66,'Équipes 3e cycle'!$A$8:$D$107,4,FALSE)</f>
        <v>#N/A</v>
      </c>
      <c r="F66" s="77"/>
      <c r="G66" s="19"/>
      <c r="H66" s="19"/>
      <c r="I66" s="19"/>
      <c r="J66" s="19"/>
      <c r="K66" s="19"/>
      <c r="L66" s="19"/>
      <c r="M66" s="19"/>
      <c r="N66" s="19"/>
      <c r="O66" s="77"/>
      <c r="P66" s="19"/>
      <c r="Q66" s="19"/>
      <c r="R66" s="19"/>
      <c r="S66" s="19"/>
      <c r="T66" s="19"/>
      <c r="U66" s="19"/>
      <c r="V66" s="19"/>
      <c r="W66" s="19"/>
      <c r="X66" s="81">
        <f t="shared" si="2"/>
        <v>0</v>
      </c>
      <c r="Y66" s="24"/>
      <c r="Z66" s="23">
        <f t="shared" si="3"/>
        <v>1E-4</v>
      </c>
    </row>
    <row r="67" spans="1:26" ht="24.75" customHeight="1" x14ac:dyDescent="0.25">
      <c r="A67" s="17">
        <f t="shared" si="1"/>
        <v>1E-4</v>
      </c>
      <c r="B67" s="22">
        <f>'Équipes 3e cycle'!$A66</f>
        <v>0</v>
      </c>
      <c r="C67" s="4" t="e">
        <f>VLOOKUP($B67,'Équipes 3e cycle'!$A$8:$D$107,2,FALSE)</f>
        <v>#N/A</v>
      </c>
      <c r="D67" s="4" t="e">
        <f>VLOOKUP($B67,'Équipes 3e cycle'!$A$8:$D$107,3,FALSE)</f>
        <v>#N/A</v>
      </c>
      <c r="E67" s="4" t="e">
        <f>VLOOKUP($B67,'Équipes 3e cycle'!$A$8:$D$107,4,FALSE)</f>
        <v>#N/A</v>
      </c>
      <c r="F67" s="77"/>
      <c r="G67" s="19"/>
      <c r="H67" s="19"/>
      <c r="I67" s="19"/>
      <c r="J67" s="19"/>
      <c r="K67" s="19"/>
      <c r="L67" s="19"/>
      <c r="M67" s="19"/>
      <c r="N67" s="19"/>
      <c r="O67" s="77"/>
      <c r="P67" s="19"/>
      <c r="Q67" s="19"/>
      <c r="R67" s="19"/>
      <c r="S67" s="19"/>
      <c r="T67" s="19"/>
      <c r="U67" s="19"/>
      <c r="V67" s="19"/>
      <c r="W67" s="19"/>
      <c r="X67" s="81">
        <f t="shared" si="2"/>
        <v>0</v>
      </c>
      <c r="Y67" s="24"/>
      <c r="Z67" s="23">
        <f t="shared" si="3"/>
        <v>1E-4</v>
      </c>
    </row>
    <row r="68" spans="1:26" ht="24.75" customHeight="1" x14ac:dyDescent="0.25">
      <c r="A68" s="17">
        <f t="shared" si="1"/>
        <v>1E-4</v>
      </c>
      <c r="B68" s="22">
        <f>'Équipes 3e cycle'!$A67</f>
        <v>0</v>
      </c>
      <c r="C68" s="4" t="e">
        <f>VLOOKUP($B68,'Équipes 3e cycle'!$A$8:$D$107,2,FALSE)</f>
        <v>#N/A</v>
      </c>
      <c r="D68" s="4" t="e">
        <f>VLOOKUP($B68,'Équipes 3e cycle'!$A$8:$D$107,3,FALSE)</f>
        <v>#N/A</v>
      </c>
      <c r="E68" s="4" t="e">
        <f>VLOOKUP($B68,'Équipes 3e cycle'!$A$8:$D$107,4,FALSE)</f>
        <v>#N/A</v>
      </c>
      <c r="F68" s="77"/>
      <c r="G68" s="19"/>
      <c r="H68" s="19"/>
      <c r="I68" s="19"/>
      <c r="J68" s="19"/>
      <c r="K68" s="19"/>
      <c r="L68" s="19"/>
      <c r="M68" s="19"/>
      <c r="N68" s="19"/>
      <c r="O68" s="77"/>
      <c r="P68" s="19"/>
      <c r="Q68" s="19"/>
      <c r="R68" s="19"/>
      <c r="S68" s="19"/>
      <c r="T68" s="19"/>
      <c r="U68" s="19"/>
      <c r="V68" s="19"/>
      <c r="W68" s="19"/>
      <c r="X68" s="81">
        <f t="shared" si="2"/>
        <v>0</v>
      </c>
      <c r="Y68" s="24"/>
      <c r="Z68" s="23">
        <f t="shared" si="3"/>
        <v>1E-4</v>
      </c>
    </row>
    <row r="69" spans="1:26" ht="24.75" customHeight="1" x14ac:dyDescent="0.25">
      <c r="A69" s="17">
        <f t="shared" si="1"/>
        <v>1E-4</v>
      </c>
      <c r="B69" s="22">
        <f>'Équipes 3e cycle'!$A68</f>
        <v>0</v>
      </c>
      <c r="C69" s="4" t="e">
        <f>VLOOKUP($B69,'Équipes 3e cycle'!$A$8:$D$107,2,FALSE)</f>
        <v>#N/A</v>
      </c>
      <c r="D69" s="4" t="e">
        <f>VLOOKUP($B69,'Équipes 3e cycle'!$A$8:$D$107,3,FALSE)</f>
        <v>#N/A</v>
      </c>
      <c r="E69" s="4" t="e">
        <f>VLOOKUP($B69,'Équipes 3e cycle'!$A$8:$D$107,4,FALSE)</f>
        <v>#N/A</v>
      </c>
      <c r="F69" s="77"/>
      <c r="G69" s="19"/>
      <c r="H69" s="19"/>
      <c r="I69" s="19"/>
      <c r="J69" s="19"/>
      <c r="K69" s="19"/>
      <c r="L69" s="19"/>
      <c r="M69" s="19"/>
      <c r="N69" s="19"/>
      <c r="O69" s="77"/>
      <c r="P69" s="19"/>
      <c r="Q69" s="19"/>
      <c r="R69" s="19"/>
      <c r="S69" s="19"/>
      <c r="T69" s="19"/>
      <c r="U69" s="19"/>
      <c r="V69" s="19"/>
      <c r="W69" s="19"/>
      <c r="X69" s="81">
        <f t="shared" si="2"/>
        <v>0</v>
      </c>
      <c r="Y69" s="24"/>
      <c r="Z69" s="23">
        <f t="shared" si="3"/>
        <v>1E-4</v>
      </c>
    </row>
    <row r="70" spans="1:26" ht="24.75" customHeight="1" x14ac:dyDescent="0.25">
      <c r="A70" s="17">
        <f t="shared" si="1"/>
        <v>1E-4</v>
      </c>
      <c r="B70" s="22">
        <f>'Équipes 3e cycle'!$A69</f>
        <v>0</v>
      </c>
      <c r="C70" s="4" t="e">
        <f>VLOOKUP($B70,'Équipes 3e cycle'!$A$8:$D$107,2,FALSE)</f>
        <v>#N/A</v>
      </c>
      <c r="D70" s="4" t="e">
        <f>VLOOKUP($B70,'Équipes 3e cycle'!$A$8:$D$107,3,FALSE)</f>
        <v>#N/A</v>
      </c>
      <c r="E70" s="4" t="e">
        <f>VLOOKUP($B70,'Équipes 3e cycle'!$A$8:$D$107,4,FALSE)</f>
        <v>#N/A</v>
      </c>
      <c r="F70" s="77"/>
      <c r="G70" s="19"/>
      <c r="H70" s="19"/>
      <c r="I70" s="19"/>
      <c r="J70" s="19"/>
      <c r="K70" s="19"/>
      <c r="L70" s="19"/>
      <c r="M70" s="19"/>
      <c r="N70" s="19"/>
      <c r="O70" s="77"/>
      <c r="P70" s="19"/>
      <c r="Q70" s="19"/>
      <c r="R70" s="19"/>
      <c r="S70" s="19"/>
      <c r="T70" s="19"/>
      <c r="U70" s="19"/>
      <c r="V70" s="19"/>
      <c r="W70" s="19"/>
      <c r="X70" s="81">
        <f t="shared" si="2"/>
        <v>0</v>
      </c>
      <c r="Y70" s="24"/>
      <c r="Z70" s="23">
        <f t="shared" si="3"/>
        <v>1E-4</v>
      </c>
    </row>
    <row r="71" spans="1:26" ht="24.75" customHeight="1" x14ac:dyDescent="0.25">
      <c r="A71" s="17">
        <f t="shared" si="1"/>
        <v>1E-4</v>
      </c>
      <c r="B71" s="22">
        <f>'Équipes 3e cycle'!$A70</f>
        <v>0</v>
      </c>
      <c r="C71" s="4" t="e">
        <f>VLOOKUP($B71,'Équipes 3e cycle'!$A$8:$D$107,2,FALSE)</f>
        <v>#N/A</v>
      </c>
      <c r="D71" s="4" t="e">
        <f>VLOOKUP($B71,'Équipes 3e cycle'!$A$8:$D$107,3,FALSE)</f>
        <v>#N/A</v>
      </c>
      <c r="E71" s="4" t="e">
        <f>VLOOKUP($B71,'Équipes 3e cycle'!$A$8:$D$107,4,FALSE)</f>
        <v>#N/A</v>
      </c>
      <c r="F71" s="77"/>
      <c r="G71" s="19"/>
      <c r="H71" s="19"/>
      <c r="I71" s="19"/>
      <c r="J71" s="19"/>
      <c r="K71" s="19"/>
      <c r="L71" s="19"/>
      <c r="M71" s="19"/>
      <c r="N71" s="19"/>
      <c r="O71" s="77"/>
      <c r="P71" s="19"/>
      <c r="Q71" s="19"/>
      <c r="R71" s="19"/>
      <c r="S71" s="19"/>
      <c r="T71" s="19"/>
      <c r="U71" s="19"/>
      <c r="V71" s="19"/>
      <c r="W71" s="19"/>
      <c r="X71" s="81">
        <f t="shared" si="2"/>
        <v>0</v>
      </c>
      <c r="Y71" s="24"/>
      <c r="Z71" s="23">
        <f t="shared" si="3"/>
        <v>1E-4</v>
      </c>
    </row>
    <row r="72" spans="1:26" ht="24.75" customHeight="1" x14ac:dyDescent="0.25">
      <c r="A72" s="17">
        <f t="shared" si="1"/>
        <v>1E-4</v>
      </c>
      <c r="B72" s="22">
        <f>'Équipes 3e cycle'!$A71</f>
        <v>0</v>
      </c>
      <c r="C72" s="4" t="e">
        <f>VLOOKUP($B72,'Équipes 3e cycle'!$A$8:$D$107,2,FALSE)</f>
        <v>#N/A</v>
      </c>
      <c r="D72" s="4" t="e">
        <f>VLOOKUP($B72,'Équipes 3e cycle'!$A$8:$D$107,3,FALSE)</f>
        <v>#N/A</v>
      </c>
      <c r="E72" s="4" t="e">
        <f>VLOOKUP($B72,'Équipes 3e cycle'!$A$8:$D$107,4,FALSE)</f>
        <v>#N/A</v>
      </c>
      <c r="F72" s="77"/>
      <c r="G72" s="19"/>
      <c r="H72" s="19"/>
      <c r="I72" s="19"/>
      <c r="J72" s="19"/>
      <c r="K72" s="19"/>
      <c r="L72" s="19"/>
      <c r="M72" s="19"/>
      <c r="N72" s="19"/>
      <c r="O72" s="77"/>
      <c r="P72" s="19"/>
      <c r="Q72" s="19"/>
      <c r="R72" s="19"/>
      <c r="S72" s="19"/>
      <c r="T72" s="19"/>
      <c r="U72" s="19"/>
      <c r="V72" s="19"/>
      <c r="W72" s="19"/>
      <c r="X72" s="81">
        <f t="shared" si="2"/>
        <v>0</v>
      </c>
      <c r="Y72" s="24"/>
      <c r="Z72" s="23">
        <f t="shared" ref="Z72:Z103" si="4">IFERROR($X72+IF(Y72="",0,1/Y72/1000),0)+(100-$B72)/1000000</f>
        <v>1E-4</v>
      </c>
    </row>
    <row r="73" spans="1:26" ht="24.75" customHeight="1" x14ac:dyDescent="0.25">
      <c r="A73" s="17">
        <f t="shared" si="1"/>
        <v>1E-4</v>
      </c>
      <c r="B73" s="22">
        <f>'Équipes 3e cycle'!$A72</f>
        <v>0</v>
      </c>
      <c r="C73" s="4" t="e">
        <f>VLOOKUP($B73,'Équipes 3e cycle'!$A$8:$D$107,2,FALSE)</f>
        <v>#N/A</v>
      </c>
      <c r="D73" s="4" t="e">
        <f>VLOOKUP($B73,'Équipes 3e cycle'!$A$8:$D$107,3,FALSE)</f>
        <v>#N/A</v>
      </c>
      <c r="E73" s="4" t="e">
        <f>VLOOKUP($B73,'Équipes 3e cycle'!$A$8:$D$107,4,FALSE)</f>
        <v>#N/A</v>
      </c>
      <c r="F73" s="77"/>
      <c r="G73" s="19"/>
      <c r="H73" s="19"/>
      <c r="I73" s="19"/>
      <c r="J73" s="19"/>
      <c r="K73" s="19"/>
      <c r="L73" s="19"/>
      <c r="M73" s="19"/>
      <c r="N73" s="19"/>
      <c r="O73" s="77"/>
      <c r="P73" s="19"/>
      <c r="Q73" s="19"/>
      <c r="R73" s="19"/>
      <c r="S73" s="19"/>
      <c r="T73" s="19"/>
      <c r="U73" s="19"/>
      <c r="V73" s="19"/>
      <c r="W73" s="19"/>
      <c r="X73" s="81">
        <f t="shared" si="2"/>
        <v>0</v>
      </c>
      <c r="Y73" s="24"/>
      <c r="Z73" s="23">
        <f t="shared" si="4"/>
        <v>1E-4</v>
      </c>
    </row>
    <row r="74" spans="1:26" ht="24.75" customHeight="1" x14ac:dyDescent="0.25">
      <c r="A74" s="17">
        <f t="shared" ref="A74:A108" si="5">Z74</f>
        <v>1E-4</v>
      </c>
      <c r="B74" s="22">
        <f>'Équipes 3e cycle'!$A73</f>
        <v>0</v>
      </c>
      <c r="C74" s="4" t="e">
        <f>VLOOKUP($B74,'Équipes 3e cycle'!$A$8:$D$107,2,FALSE)</f>
        <v>#N/A</v>
      </c>
      <c r="D74" s="4" t="e">
        <f>VLOOKUP($B74,'Équipes 3e cycle'!$A$8:$D$107,3,FALSE)</f>
        <v>#N/A</v>
      </c>
      <c r="E74" s="4" t="e">
        <f>VLOOKUP($B74,'Équipes 3e cycle'!$A$8:$D$107,4,FALSE)</f>
        <v>#N/A</v>
      </c>
      <c r="F74" s="77"/>
      <c r="G74" s="19"/>
      <c r="H74" s="19"/>
      <c r="I74" s="19"/>
      <c r="J74" s="19"/>
      <c r="K74" s="19"/>
      <c r="L74" s="19"/>
      <c r="M74" s="19"/>
      <c r="N74" s="19"/>
      <c r="O74" s="77"/>
      <c r="P74" s="19"/>
      <c r="Q74" s="19"/>
      <c r="R74" s="19"/>
      <c r="S74" s="19"/>
      <c r="T74" s="19"/>
      <c r="U74" s="19"/>
      <c r="V74" s="19"/>
      <c r="W74" s="19"/>
      <c r="X74" s="81">
        <f t="shared" ref="X74:X108" si="6">(F74*10)+(G74*150)+(H74*40)+(I74*20)+(J74*250)+(K74*140)+(L74*30)+(M74*350)+(N74*240)+(O74*10)+(P74*150)+(Q74*40)+(R74*20)+(S74*250)+(T74*140)+(U74*30)+(V74*350)+(W74*240)</f>
        <v>0</v>
      </c>
      <c r="Y74" s="24"/>
      <c r="Z74" s="23">
        <f t="shared" si="4"/>
        <v>1E-4</v>
      </c>
    </row>
    <row r="75" spans="1:26" ht="24.75" customHeight="1" x14ac:dyDescent="0.25">
      <c r="A75" s="17">
        <f t="shared" si="5"/>
        <v>1E-4</v>
      </c>
      <c r="B75" s="22">
        <f>'Équipes 3e cycle'!$A74</f>
        <v>0</v>
      </c>
      <c r="C75" s="4" t="e">
        <f>VLOOKUP($B75,'Équipes 3e cycle'!$A$8:$D$107,2,FALSE)</f>
        <v>#N/A</v>
      </c>
      <c r="D75" s="4" t="e">
        <f>VLOOKUP($B75,'Équipes 3e cycle'!$A$8:$D$107,3,FALSE)</f>
        <v>#N/A</v>
      </c>
      <c r="E75" s="4" t="e">
        <f>VLOOKUP($B75,'Équipes 3e cycle'!$A$8:$D$107,4,FALSE)</f>
        <v>#N/A</v>
      </c>
      <c r="F75" s="77"/>
      <c r="G75" s="19"/>
      <c r="H75" s="19"/>
      <c r="I75" s="19"/>
      <c r="J75" s="19"/>
      <c r="K75" s="19"/>
      <c r="L75" s="19"/>
      <c r="M75" s="19"/>
      <c r="N75" s="19"/>
      <c r="O75" s="77"/>
      <c r="P75" s="19"/>
      <c r="Q75" s="19"/>
      <c r="R75" s="19"/>
      <c r="S75" s="19"/>
      <c r="T75" s="19"/>
      <c r="U75" s="19"/>
      <c r="V75" s="19"/>
      <c r="W75" s="19"/>
      <c r="X75" s="81">
        <f t="shared" si="6"/>
        <v>0</v>
      </c>
      <c r="Y75" s="24"/>
      <c r="Z75" s="23">
        <f t="shared" si="4"/>
        <v>1E-4</v>
      </c>
    </row>
    <row r="76" spans="1:26" ht="24.75" customHeight="1" x14ac:dyDescent="0.25">
      <c r="A76" s="17">
        <f t="shared" si="5"/>
        <v>1E-4</v>
      </c>
      <c r="B76" s="22">
        <f>'Équipes 3e cycle'!$A75</f>
        <v>0</v>
      </c>
      <c r="C76" s="4" t="e">
        <f>VLOOKUP($B76,'Équipes 3e cycle'!$A$8:$D$107,2,FALSE)</f>
        <v>#N/A</v>
      </c>
      <c r="D76" s="4" t="e">
        <f>VLOOKUP($B76,'Équipes 3e cycle'!$A$8:$D$107,3,FALSE)</f>
        <v>#N/A</v>
      </c>
      <c r="E76" s="4" t="e">
        <f>VLOOKUP($B76,'Équipes 3e cycle'!$A$8:$D$107,4,FALSE)</f>
        <v>#N/A</v>
      </c>
      <c r="F76" s="77"/>
      <c r="G76" s="19"/>
      <c r="H76" s="19"/>
      <c r="I76" s="19"/>
      <c r="J76" s="19"/>
      <c r="K76" s="19"/>
      <c r="L76" s="19"/>
      <c r="M76" s="19"/>
      <c r="N76" s="19"/>
      <c r="O76" s="77"/>
      <c r="P76" s="19"/>
      <c r="Q76" s="19"/>
      <c r="R76" s="19"/>
      <c r="S76" s="19"/>
      <c r="T76" s="19"/>
      <c r="U76" s="19"/>
      <c r="V76" s="19"/>
      <c r="W76" s="19"/>
      <c r="X76" s="81">
        <f t="shared" si="6"/>
        <v>0</v>
      </c>
      <c r="Y76" s="24"/>
      <c r="Z76" s="23">
        <f t="shared" si="4"/>
        <v>1E-4</v>
      </c>
    </row>
    <row r="77" spans="1:26" ht="24.75" customHeight="1" x14ac:dyDescent="0.25">
      <c r="A77" s="17">
        <f t="shared" si="5"/>
        <v>1E-4</v>
      </c>
      <c r="B77" s="22">
        <f>'Équipes 3e cycle'!$A76</f>
        <v>0</v>
      </c>
      <c r="C77" s="4" t="e">
        <f>VLOOKUP($B77,'Équipes 3e cycle'!$A$8:$D$107,2,FALSE)</f>
        <v>#N/A</v>
      </c>
      <c r="D77" s="4" t="e">
        <f>VLOOKUP($B77,'Équipes 3e cycle'!$A$8:$D$107,3,FALSE)</f>
        <v>#N/A</v>
      </c>
      <c r="E77" s="4" t="e">
        <f>VLOOKUP($B77,'Équipes 3e cycle'!$A$8:$D$107,4,FALSE)</f>
        <v>#N/A</v>
      </c>
      <c r="F77" s="77"/>
      <c r="G77" s="19"/>
      <c r="H77" s="19"/>
      <c r="I77" s="19"/>
      <c r="J77" s="19"/>
      <c r="K77" s="19"/>
      <c r="L77" s="19"/>
      <c r="M77" s="19"/>
      <c r="N77" s="19"/>
      <c r="O77" s="77"/>
      <c r="P77" s="19"/>
      <c r="Q77" s="19"/>
      <c r="R77" s="19"/>
      <c r="S77" s="19"/>
      <c r="T77" s="19"/>
      <c r="U77" s="19"/>
      <c r="V77" s="19"/>
      <c r="W77" s="19"/>
      <c r="X77" s="81">
        <f t="shared" si="6"/>
        <v>0</v>
      </c>
      <c r="Y77" s="24"/>
      <c r="Z77" s="23">
        <f t="shared" si="4"/>
        <v>1E-4</v>
      </c>
    </row>
    <row r="78" spans="1:26" ht="24.75" customHeight="1" x14ac:dyDescent="0.25">
      <c r="A78" s="17">
        <f t="shared" si="5"/>
        <v>1E-4</v>
      </c>
      <c r="B78" s="22">
        <f>'Équipes 3e cycle'!$A77</f>
        <v>0</v>
      </c>
      <c r="C78" s="4" t="e">
        <f>VLOOKUP($B78,'Équipes 3e cycle'!$A$8:$D$107,2,FALSE)</f>
        <v>#N/A</v>
      </c>
      <c r="D78" s="4" t="e">
        <f>VLOOKUP($B78,'Équipes 3e cycle'!$A$8:$D$107,3,FALSE)</f>
        <v>#N/A</v>
      </c>
      <c r="E78" s="4" t="e">
        <f>VLOOKUP($B78,'Équipes 3e cycle'!$A$8:$D$107,4,FALSE)</f>
        <v>#N/A</v>
      </c>
      <c r="F78" s="77"/>
      <c r="G78" s="19"/>
      <c r="H78" s="19"/>
      <c r="I78" s="19"/>
      <c r="J78" s="19"/>
      <c r="K78" s="19"/>
      <c r="L78" s="19"/>
      <c r="M78" s="19"/>
      <c r="N78" s="19"/>
      <c r="O78" s="77"/>
      <c r="P78" s="19"/>
      <c r="Q78" s="19"/>
      <c r="R78" s="19"/>
      <c r="S78" s="19"/>
      <c r="T78" s="19"/>
      <c r="U78" s="19"/>
      <c r="V78" s="19"/>
      <c r="W78" s="19"/>
      <c r="X78" s="81">
        <f t="shared" si="6"/>
        <v>0</v>
      </c>
      <c r="Y78" s="24"/>
      <c r="Z78" s="23">
        <f t="shared" si="4"/>
        <v>1E-4</v>
      </c>
    </row>
    <row r="79" spans="1:26" ht="24.75" customHeight="1" x14ac:dyDescent="0.25">
      <c r="A79" s="17">
        <f t="shared" si="5"/>
        <v>1E-4</v>
      </c>
      <c r="B79" s="22">
        <f>'Équipes 3e cycle'!$A78</f>
        <v>0</v>
      </c>
      <c r="C79" s="4" t="e">
        <f>VLOOKUP($B79,'Équipes 3e cycle'!$A$8:$D$107,2,FALSE)</f>
        <v>#N/A</v>
      </c>
      <c r="D79" s="4" t="e">
        <f>VLOOKUP($B79,'Équipes 3e cycle'!$A$8:$D$107,3,FALSE)</f>
        <v>#N/A</v>
      </c>
      <c r="E79" s="4" t="e">
        <f>VLOOKUP($B79,'Équipes 3e cycle'!$A$8:$D$107,4,FALSE)</f>
        <v>#N/A</v>
      </c>
      <c r="F79" s="77"/>
      <c r="G79" s="19"/>
      <c r="H79" s="19"/>
      <c r="I79" s="19"/>
      <c r="J79" s="19"/>
      <c r="K79" s="19"/>
      <c r="L79" s="19"/>
      <c r="M79" s="19"/>
      <c r="N79" s="19"/>
      <c r="O79" s="77"/>
      <c r="P79" s="19"/>
      <c r="Q79" s="19"/>
      <c r="R79" s="19"/>
      <c r="S79" s="19"/>
      <c r="T79" s="19"/>
      <c r="U79" s="19"/>
      <c r="V79" s="19"/>
      <c r="W79" s="19"/>
      <c r="X79" s="81">
        <f t="shared" si="6"/>
        <v>0</v>
      </c>
      <c r="Y79" s="24"/>
      <c r="Z79" s="23">
        <f t="shared" si="4"/>
        <v>1E-4</v>
      </c>
    </row>
    <row r="80" spans="1:26" ht="24.75" customHeight="1" x14ac:dyDescent="0.25">
      <c r="A80" s="17">
        <f t="shared" si="5"/>
        <v>1E-4</v>
      </c>
      <c r="B80" s="22">
        <f>'Équipes 3e cycle'!$A79</f>
        <v>0</v>
      </c>
      <c r="C80" s="4" t="e">
        <f>VLOOKUP($B80,'Équipes 3e cycle'!$A$8:$D$107,2,FALSE)</f>
        <v>#N/A</v>
      </c>
      <c r="D80" s="4" t="e">
        <f>VLOOKUP($B80,'Équipes 3e cycle'!$A$8:$D$107,3,FALSE)</f>
        <v>#N/A</v>
      </c>
      <c r="E80" s="4" t="e">
        <f>VLOOKUP($B80,'Équipes 3e cycle'!$A$8:$D$107,4,FALSE)</f>
        <v>#N/A</v>
      </c>
      <c r="F80" s="77"/>
      <c r="G80" s="19"/>
      <c r="H80" s="19"/>
      <c r="I80" s="19"/>
      <c r="J80" s="19"/>
      <c r="K80" s="19"/>
      <c r="L80" s="19"/>
      <c r="M80" s="19"/>
      <c r="N80" s="19"/>
      <c r="O80" s="77"/>
      <c r="P80" s="19"/>
      <c r="Q80" s="19"/>
      <c r="R80" s="19"/>
      <c r="S80" s="19"/>
      <c r="T80" s="19"/>
      <c r="U80" s="19"/>
      <c r="V80" s="19"/>
      <c r="W80" s="19"/>
      <c r="X80" s="81">
        <f t="shared" si="6"/>
        <v>0</v>
      </c>
      <c r="Y80" s="24"/>
      <c r="Z80" s="23">
        <f t="shared" si="4"/>
        <v>1E-4</v>
      </c>
    </row>
    <row r="81" spans="1:26" ht="24.75" customHeight="1" x14ac:dyDescent="0.25">
      <c r="A81" s="17">
        <f t="shared" si="5"/>
        <v>1E-4</v>
      </c>
      <c r="B81" s="22">
        <f>'Équipes 3e cycle'!$A80</f>
        <v>0</v>
      </c>
      <c r="C81" s="4" t="e">
        <f>VLOOKUP($B81,'Équipes 3e cycle'!$A$8:$D$107,2,FALSE)</f>
        <v>#N/A</v>
      </c>
      <c r="D81" s="4" t="e">
        <f>VLOOKUP($B81,'Équipes 3e cycle'!$A$8:$D$107,3,FALSE)</f>
        <v>#N/A</v>
      </c>
      <c r="E81" s="4" t="e">
        <f>VLOOKUP($B81,'Équipes 3e cycle'!$A$8:$D$107,4,FALSE)</f>
        <v>#N/A</v>
      </c>
      <c r="F81" s="77"/>
      <c r="G81" s="19"/>
      <c r="H81" s="19"/>
      <c r="I81" s="19"/>
      <c r="J81" s="19"/>
      <c r="K81" s="19"/>
      <c r="L81" s="19"/>
      <c r="M81" s="19"/>
      <c r="N81" s="19"/>
      <c r="O81" s="77"/>
      <c r="P81" s="19"/>
      <c r="Q81" s="19"/>
      <c r="R81" s="19"/>
      <c r="S81" s="19"/>
      <c r="T81" s="19"/>
      <c r="U81" s="19"/>
      <c r="V81" s="19"/>
      <c r="W81" s="19"/>
      <c r="X81" s="81">
        <f t="shared" si="6"/>
        <v>0</v>
      </c>
      <c r="Y81" s="24"/>
      <c r="Z81" s="23">
        <f t="shared" si="4"/>
        <v>1E-4</v>
      </c>
    </row>
    <row r="82" spans="1:26" ht="24.75" customHeight="1" x14ac:dyDescent="0.25">
      <c r="A82" s="17">
        <f t="shared" si="5"/>
        <v>1E-4</v>
      </c>
      <c r="B82" s="22">
        <f>'Équipes 3e cycle'!$A81</f>
        <v>0</v>
      </c>
      <c r="C82" s="4" t="e">
        <f>VLOOKUP($B82,'Équipes 3e cycle'!$A$8:$D$107,2,FALSE)</f>
        <v>#N/A</v>
      </c>
      <c r="D82" s="4" t="e">
        <f>VLOOKUP($B82,'Équipes 3e cycle'!$A$8:$D$107,3,FALSE)</f>
        <v>#N/A</v>
      </c>
      <c r="E82" s="4" t="e">
        <f>VLOOKUP($B82,'Équipes 3e cycle'!$A$8:$D$107,4,FALSE)</f>
        <v>#N/A</v>
      </c>
      <c r="F82" s="77"/>
      <c r="G82" s="19"/>
      <c r="H82" s="19"/>
      <c r="I82" s="19"/>
      <c r="J82" s="19"/>
      <c r="K82" s="19"/>
      <c r="L82" s="19"/>
      <c r="M82" s="19"/>
      <c r="N82" s="19"/>
      <c r="O82" s="77"/>
      <c r="P82" s="19"/>
      <c r="Q82" s="19"/>
      <c r="R82" s="19"/>
      <c r="S82" s="19"/>
      <c r="T82" s="19"/>
      <c r="U82" s="19"/>
      <c r="V82" s="19"/>
      <c r="W82" s="19"/>
      <c r="X82" s="81">
        <f t="shared" si="6"/>
        <v>0</v>
      </c>
      <c r="Y82" s="24"/>
      <c r="Z82" s="23">
        <f t="shared" si="4"/>
        <v>1E-4</v>
      </c>
    </row>
    <row r="83" spans="1:26" ht="24.75" customHeight="1" x14ac:dyDescent="0.25">
      <c r="A83" s="17">
        <f t="shared" si="5"/>
        <v>1E-4</v>
      </c>
      <c r="B83" s="22">
        <f>'Équipes 3e cycle'!$A82</f>
        <v>0</v>
      </c>
      <c r="C83" s="4" t="e">
        <f>VLOOKUP($B83,'Équipes 3e cycle'!$A$8:$D$107,2,FALSE)</f>
        <v>#N/A</v>
      </c>
      <c r="D83" s="4" t="e">
        <f>VLOOKUP($B83,'Équipes 3e cycle'!$A$8:$D$107,3,FALSE)</f>
        <v>#N/A</v>
      </c>
      <c r="E83" s="4" t="e">
        <f>VLOOKUP($B83,'Équipes 3e cycle'!$A$8:$D$107,4,FALSE)</f>
        <v>#N/A</v>
      </c>
      <c r="F83" s="77"/>
      <c r="G83" s="19"/>
      <c r="H83" s="19"/>
      <c r="I83" s="19"/>
      <c r="J83" s="19"/>
      <c r="K83" s="19"/>
      <c r="L83" s="19"/>
      <c r="M83" s="19"/>
      <c r="N83" s="19"/>
      <c r="O83" s="77"/>
      <c r="P83" s="19"/>
      <c r="Q83" s="19"/>
      <c r="R83" s="19"/>
      <c r="S83" s="19"/>
      <c r="T83" s="19"/>
      <c r="U83" s="19"/>
      <c r="V83" s="19"/>
      <c r="W83" s="19"/>
      <c r="X83" s="81">
        <f t="shared" si="6"/>
        <v>0</v>
      </c>
      <c r="Y83" s="24"/>
      <c r="Z83" s="23">
        <f t="shared" si="4"/>
        <v>1E-4</v>
      </c>
    </row>
    <row r="84" spans="1:26" ht="24.75" customHeight="1" x14ac:dyDescent="0.25">
      <c r="A84" s="17">
        <f t="shared" si="5"/>
        <v>1E-4</v>
      </c>
      <c r="B84" s="22">
        <f>'Équipes 3e cycle'!$A83</f>
        <v>0</v>
      </c>
      <c r="C84" s="4" t="e">
        <f>VLOOKUP($B84,'Équipes 3e cycle'!$A$8:$D$107,2,FALSE)</f>
        <v>#N/A</v>
      </c>
      <c r="D84" s="4" t="e">
        <f>VLOOKUP($B84,'Équipes 3e cycle'!$A$8:$D$107,3,FALSE)</f>
        <v>#N/A</v>
      </c>
      <c r="E84" s="4" t="e">
        <f>VLOOKUP($B84,'Équipes 3e cycle'!$A$8:$D$107,4,FALSE)</f>
        <v>#N/A</v>
      </c>
      <c r="F84" s="77"/>
      <c r="G84" s="19"/>
      <c r="H84" s="19"/>
      <c r="I84" s="19"/>
      <c r="J84" s="19"/>
      <c r="K84" s="19"/>
      <c r="L84" s="19"/>
      <c r="M84" s="19"/>
      <c r="N84" s="19"/>
      <c r="O84" s="77"/>
      <c r="P84" s="19"/>
      <c r="Q84" s="19"/>
      <c r="R84" s="19"/>
      <c r="S84" s="19"/>
      <c r="T84" s="19"/>
      <c r="U84" s="19"/>
      <c r="V84" s="19"/>
      <c r="W84" s="19"/>
      <c r="X84" s="81">
        <f t="shared" si="6"/>
        <v>0</v>
      </c>
      <c r="Y84" s="24"/>
      <c r="Z84" s="23">
        <f t="shared" si="4"/>
        <v>1E-4</v>
      </c>
    </row>
    <row r="85" spans="1:26" ht="24.75" customHeight="1" x14ac:dyDescent="0.25">
      <c r="A85" s="17">
        <f t="shared" si="5"/>
        <v>1E-4</v>
      </c>
      <c r="B85" s="22">
        <f>'Équipes 3e cycle'!$A84</f>
        <v>0</v>
      </c>
      <c r="C85" s="4" t="e">
        <f>VLOOKUP($B85,'Équipes 3e cycle'!$A$8:$D$107,2,FALSE)</f>
        <v>#N/A</v>
      </c>
      <c r="D85" s="4" t="e">
        <f>VLOOKUP($B85,'Équipes 3e cycle'!$A$8:$D$107,3,FALSE)</f>
        <v>#N/A</v>
      </c>
      <c r="E85" s="4" t="e">
        <f>VLOOKUP($B85,'Équipes 3e cycle'!$A$8:$D$107,4,FALSE)</f>
        <v>#N/A</v>
      </c>
      <c r="F85" s="77"/>
      <c r="G85" s="19"/>
      <c r="H85" s="19"/>
      <c r="I85" s="19"/>
      <c r="J85" s="19"/>
      <c r="K85" s="19"/>
      <c r="L85" s="19"/>
      <c r="M85" s="19"/>
      <c r="N85" s="19"/>
      <c r="O85" s="77"/>
      <c r="P85" s="19"/>
      <c r="Q85" s="19"/>
      <c r="R85" s="19"/>
      <c r="S85" s="19"/>
      <c r="T85" s="19"/>
      <c r="U85" s="19"/>
      <c r="V85" s="19"/>
      <c r="W85" s="19"/>
      <c r="X85" s="81">
        <f t="shared" si="6"/>
        <v>0</v>
      </c>
      <c r="Y85" s="24"/>
      <c r="Z85" s="23">
        <f t="shared" si="4"/>
        <v>1E-4</v>
      </c>
    </row>
    <row r="86" spans="1:26" ht="24.75" customHeight="1" x14ac:dyDescent="0.25">
      <c r="A86" s="17">
        <f t="shared" si="5"/>
        <v>1E-4</v>
      </c>
      <c r="B86" s="22">
        <f>'Équipes 3e cycle'!$A85</f>
        <v>0</v>
      </c>
      <c r="C86" s="4" t="e">
        <f>VLOOKUP($B86,'Équipes 3e cycle'!$A$8:$D$107,2,FALSE)</f>
        <v>#N/A</v>
      </c>
      <c r="D86" s="4" t="e">
        <f>VLOOKUP($B86,'Équipes 3e cycle'!$A$8:$D$107,3,FALSE)</f>
        <v>#N/A</v>
      </c>
      <c r="E86" s="4" t="e">
        <f>VLOOKUP($B86,'Équipes 3e cycle'!$A$8:$D$107,4,FALSE)</f>
        <v>#N/A</v>
      </c>
      <c r="F86" s="77"/>
      <c r="G86" s="19"/>
      <c r="H86" s="19"/>
      <c r="I86" s="19"/>
      <c r="J86" s="19"/>
      <c r="K86" s="19"/>
      <c r="L86" s="19"/>
      <c r="M86" s="19"/>
      <c r="N86" s="19"/>
      <c r="O86" s="77"/>
      <c r="P86" s="19"/>
      <c r="Q86" s="19"/>
      <c r="R86" s="19"/>
      <c r="S86" s="19"/>
      <c r="T86" s="19"/>
      <c r="U86" s="19"/>
      <c r="V86" s="19"/>
      <c r="W86" s="19"/>
      <c r="X86" s="81">
        <f t="shared" si="6"/>
        <v>0</v>
      </c>
      <c r="Y86" s="24"/>
      <c r="Z86" s="23">
        <f t="shared" si="4"/>
        <v>1E-4</v>
      </c>
    </row>
    <row r="87" spans="1:26" ht="24.75" customHeight="1" x14ac:dyDescent="0.25">
      <c r="A87" s="17">
        <f t="shared" si="5"/>
        <v>1E-4</v>
      </c>
      <c r="B87" s="22">
        <f>'Équipes 3e cycle'!$A86</f>
        <v>0</v>
      </c>
      <c r="C87" s="4" t="e">
        <f>VLOOKUP($B87,'Équipes 3e cycle'!$A$8:$D$107,2,FALSE)</f>
        <v>#N/A</v>
      </c>
      <c r="D87" s="4" t="e">
        <f>VLOOKUP($B87,'Équipes 3e cycle'!$A$8:$D$107,3,FALSE)</f>
        <v>#N/A</v>
      </c>
      <c r="E87" s="4" t="e">
        <f>VLOOKUP($B87,'Équipes 3e cycle'!$A$8:$D$107,4,FALSE)</f>
        <v>#N/A</v>
      </c>
      <c r="F87" s="77"/>
      <c r="G87" s="19"/>
      <c r="H87" s="19"/>
      <c r="I87" s="19"/>
      <c r="J87" s="19"/>
      <c r="K87" s="19"/>
      <c r="L87" s="19"/>
      <c r="M87" s="19"/>
      <c r="N87" s="19"/>
      <c r="O87" s="77"/>
      <c r="P87" s="19"/>
      <c r="Q87" s="19"/>
      <c r="R87" s="19"/>
      <c r="S87" s="19"/>
      <c r="T87" s="19"/>
      <c r="U87" s="19"/>
      <c r="V87" s="19"/>
      <c r="W87" s="19"/>
      <c r="X87" s="81">
        <f t="shared" si="6"/>
        <v>0</v>
      </c>
      <c r="Y87" s="24"/>
      <c r="Z87" s="23">
        <f t="shared" si="4"/>
        <v>1E-4</v>
      </c>
    </row>
    <row r="88" spans="1:26" ht="24.75" customHeight="1" x14ac:dyDescent="0.25">
      <c r="A88" s="17">
        <f t="shared" si="5"/>
        <v>1E-4</v>
      </c>
      <c r="B88" s="22">
        <f>'Équipes 3e cycle'!$A87</f>
        <v>0</v>
      </c>
      <c r="C88" s="4" t="e">
        <f>VLOOKUP($B88,'Équipes 3e cycle'!$A$8:$D$107,2,FALSE)</f>
        <v>#N/A</v>
      </c>
      <c r="D88" s="4" t="e">
        <f>VLOOKUP($B88,'Équipes 3e cycle'!$A$8:$D$107,3,FALSE)</f>
        <v>#N/A</v>
      </c>
      <c r="E88" s="4" t="e">
        <f>VLOOKUP($B88,'Équipes 3e cycle'!$A$8:$D$107,4,FALSE)</f>
        <v>#N/A</v>
      </c>
      <c r="F88" s="77"/>
      <c r="G88" s="19"/>
      <c r="H88" s="19"/>
      <c r="I88" s="19"/>
      <c r="J88" s="19"/>
      <c r="K88" s="19"/>
      <c r="L88" s="19"/>
      <c r="M88" s="19"/>
      <c r="N88" s="19"/>
      <c r="O88" s="77"/>
      <c r="P88" s="19"/>
      <c r="Q88" s="19"/>
      <c r="R88" s="19"/>
      <c r="S88" s="19"/>
      <c r="T88" s="19"/>
      <c r="U88" s="19"/>
      <c r="V88" s="19"/>
      <c r="W88" s="19"/>
      <c r="X88" s="81">
        <f t="shared" si="6"/>
        <v>0</v>
      </c>
      <c r="Y88" s="24"/>
      <c r="Z88" s="23">
        <f t="shared" si="4"/>
        <v>1E-4</v>
      </c>
    </row>
    <row r="89" spans="1:26" ht="24.75" customHeight="1" x14ac:dyDescent="0.25">
      <c r="A89" s="17">
        <f t="shared" si="5"/>
        <v>1E-4</v>
      </c>
      <c r="B89" s="22">
        <f>'Équipes 3e cycle'!$A88</f>
        <v>0</v>
      </c>
      <c r="C89" s="4" t="e">
        <f>VLOOKUP($B89,'Équipes 3e cycle'!$A$8:$D$107,2,FALSE)</f>
        <v>#N/A</v>
      </c>
      <c r="D89" s="4" t="e">
        <f>VLOOKUP($B89,'Équipes 3e cycle'!$A$8:$D$107,3,FALSE)</f>
        <v>#N/A</v>
      </c>
      <c r="E89" s="4" t="e">
        <f>VLOOKUP($B89,'Équipes 3e cycle'!$A$8:$D$107,4,FALSE)</f>
        <v>#N/A</v>
      </c>
      <c r="F89" s="77"/>
      <c r="G89" s="19"/>
      <c r="H89" s="19"/>
      <c r="I89" s="19"/>
      <c r="J89" s="19"/>
      <c r="K89" s="19"/>
      <c r="L89" s="19"/>
      <c r="M89" s="19"/>
      <c r="N89" s="19"/>
      <c r="O89" s="77"/>
      <c r="P89" s="19"/>
      <c r="Q89" s="19"/>
      <c r="R89" s="19"/>
      <c r="S89" s="19"/>
      <c r="T89" s="19"/>
      <c r="U89" s="19"/>
      <c r="V89" s="19"/>
      <c r="W89" s="19"/>
      <c r="X89" s="81">
        <f t="shared" si="6"/>
        <v>0</v>
      </c>
      <c r="Y89" s="24"/>
      <c r="Z89" s="23">
        <f t="shared" si="4"/>
        <v>1E-4</v>
      </c>
    </row>
    <row r="90" spans="1:26" ht="24.75" customHeight="1" x14ac:dyDescent="0.25">
      <c r="A90" s="17">
        <f t="shared" si="5"/>
        <v>1E-4</v>
      </c>
      <c r="B90" s="22">
        <f>'Équipes 3e cycle'!$A89</f>
        <v>0</v>
      </c>
      <c r="C90" s="4" t="e">
        <f>VLOOKUP($B90,'Équipes 3e cycle'!$A$8:$D$107,2,FALSE)</f>
        <v>#N/A</v>
      </c>
      <c r="D90" s="4" t="e">
        <f>VLOOKUP($B90,'Équipes 3e cycle'!$A$8:$D$107,3,FALSE)</f>
        <v>#N/A</v>
      </c>
      <c r="E90" s="4" t="e">
        <f>VLOOKUP($B90,'Équipes 3e cycle'!$A$8:$D$107,4,FALSE)</f>
        <v>#N/A</v>
      </c>
      <c r="F90" s="77"/>
      <c r="G90" s="19"/>
      <c r="H90" s="19"/>
      <c r="I90" s="19"/>
      <c r="J90" s="19"/>
      <c r="K90" s="19"/>
      <c r="L90" s="19"/>
      <c r="M90" s="19"/>
      <c r="N90" s="19"/>
      <c r="O90" s="77"/>
      <c r="P90" s="19"/>
      <c r="Q90" s="19"/>
      <c r="R90" s="19"/>
      <c r="S90" s="19"/>
      <c r="T90" s="19"/>
      <c r="U90" s="19"/>
      <c r="V90" s="19"/>
      <c r="W90" s="19"/>
      <c r="X90" s="81">
        <f t="shared" si="6"/>
        <v>0</v>
      </c>
      <c r="Y90" s="24"/>
      <c r="Z90" s="23">
        <f t="shared" si="4"/>
        <v>1E-4</v>
      </c>
    </row>
    <row r="91" spans="1:26" ht="24.75" customHeight="1" x14ac:dyDescent="0.25">
      <c r="A91" s="17">
        <f t="shared" si="5"/>
        <v>1E-4</v>
      </c>
      <c r="B91" s="22">
        <f>'Équipes 3e cycle'!$A90</f>
        <v>0</v>
      </c>
      <c r="C91" s="4" t="e">
        <f>VLOOKUP($B91,'Équipes 3e cycle'!$A$8:$D$107,2,FALSE)</f>
        <v>#N/A</v>
      </c>
      <c r="D91" s="4" t="e">
        <f>VLOOKUP($B91,'Équipes 3e cycle'!$A$8:$D$107,3,FALSE)</f>
        <v>#N/A</v>
      </c>
      <c r="E91" s="4" t="e">
        <f>VLOOKUP($B91,'Équipes 3e cycle'!$A$8:$D$107,4,FALSE)</f>
        <v>#N/A</v>
      </c>
      <c r="F91" s="77"/>
      <c r="G91" s="19"/>
      <c r="H91" s="19"/>
      <c r="I91" s="19"/>
      <c r="J91" s="19"/>
      <c r="K91" s="19"/>
      <c r="L91" s="19"/>
      <c r="M91" s="19"/>
      <c r="N91" s="19"/>
      <c r="O91" s="77"/>
      <c r="P91" s="19"/>
      <c r="Q91" s="19"/>
      <c r="R91" s="19"/>
      <c r="S91" s="19"/>
      <c r="T91" s="19"/>
      <c r="U91" s="19"/>
      <c r="V91" s="19"/>
      <c r="W91" s="19"/>
      <c r="X91" s="81">
        <f t="shared" si="6"/>
        <v>0</v>
      </c>
      <c r="Y91" s="24"/>
      <c r="Z91" s="23">
        <f t="shared" si="4"/>
        <v>1E-4</v>
      </c>
    </row>
    <row r="92" spans="1:26" ht="24.75" customHeight="1" x14ac:dyDescent="0.25">
      <c r="A92" s="17">
        <f t="shared" si="5"/>
        <v>1E-4</v>
      </c>
      <c r="B92" s="22">
        <f>'Équipes 3e cycle'!$A91</f>
        <v>0</v>
      </c>
      <c r="C92" s="4" t="e">
        <f>VLOOKUP($B92,'Équipes 3e cycle'!$A$8:$D$107,2,FALSE)</f>
        <v>#N/A</v>
      </c>
      <c r="D92" s="4" t="e">
        <f>VLOOKUP($B92,'Équipes 3e cycle'!$A$8:$D$107,3,FALSE)</f>
        <v>#N/A</v>
      </c>
      <c r="E92" s="4" t="e">
        <f>VLOOKUP($B92,'Équipes 3e cycle'!$A$8:$D$107,4,FALSE)</f>
        <v>#N/A</v>
      </c>
      <c r="F92" s="77"/>
      <c r="G92" s="19"/>
      <c r="H92" s="19"/>
      <c r="I92" s="19"/>
      <c r="J92" s="19"/>
      <c r="K92" s="19"/>
      <c r="L92" s="19"/>
      <c r="M92" s="19"/>
      <c r="N92" s="19"/>
      <c r="O92" s="77"/>
      <c r="P92" s="19"/>
      <c r="Q92" s="19"/>
      <c r="R92" s="19"/>
      <c r="S92" s="19"/>
      <c r="T92" s="19"/>
      <c r="U92" s="19"/>
      <c r="V92" s="19"/>
      <c r="W92" s="19"/>
      <c r="X92" s="81">
        <f t="shared" si="6"/>
        <v>0</v>
      </c>
      <c r="Y92" s="24"/>
      <c r="Z92" s="23">
        <f t="shared" si="4"/>
        <v>1E-4</v>
      </c>
    </row>
    <row r="93" spans="1:26" ht="24.75" customHeight="1" x14ac:dyDescent="0.25">
      <c r="A93" s="17">
        <f t="shared" si="5"/>
        <v>1E-4</v>
      </c>
      <c r="B93" s="22">
        <f>'Équipes 3e cycle'!$A92</f>
        <v>0</v>
      </c>
      <c r="C93" s="4" t="e">
        <f>VLOOKUP($B93,'Équipes 3e cycle'!$A$8:$D$107,2,FALSE)</f>
        <v>#N/A</v>
      </c>
      <c r="D93" s="4" t="e">
        <f>VLOOKUP($B93,'Équipes 3e cycle'!$A$8:$D$107,3,FALSE)</f>
        <v>#N/A</v>
      </c>
      <c r="E93" s="4" t="e">
        <f>VLOOKUP($B93,'Équipes 3e cycle'!$A$8:$D$107,4,FALSE)</f>
        <v>#N/A</v>
      </c>
      <c r="F93" s="77"/>
      <c r="G93" s="19"/>
      <c r="H93" s="19"/>
      <c r="I93" s="19"/>
      <c r="J93" s="19"/>
      <c r="K93" s="19"/>
      <c r="L93" s="19"/>
      <c r="M93" s="19"/>
      <c r="N93" s="19"/>
      <c r="O93" s="77"/>
      <c r="P93" s="19"/>
      <c r="Q93" s="19"/>
      <c r="R93" s="19"/>
      <c r="S93" s="19"/>
      <c r="T93" s="19"/>
      <c r="U93" s="19"/>
      <c r="V93" s="19"/>
      <c r="W93" s="19"/>
      <c r="X93" s="81">
        <f t="shared" si="6"/>
        <v>0</v>
      </c>
      <c r="Y93" s="24"/>
      <c r="Z93" s="23">
        <f t="shared" si="4"/>
        <v>1E-4</v>
      </c>
    </row>
    <row r="94" spans="1:26" ht="24.75" customHeight="1" x14ac:dyDescent="0.25">
      <c r="A94" s="17">
        <f t="shared" si="5"/>
        <v>1E-4</v>
      </c>
      <c r="B94" s="22">
        <f>'Équipes 3e cycle'!$A93</f>
        <v>0</v>
      </c>
      <c r="C94" s="4" t="e">
        <f>VLOOKUP($B94,'Équipes 3e cycle'!$A$8:$D$107,2,FALSE)</f>
        <v>#N/A</v>
      </c>
      <c r="D94" s="4" t="e">
        <f>VLOOKUP($B94,'Équipes 3e cycle'!$A$8:$D$107,3,FALSE)</f>
        <v>#N/A</v>
      </c>
      <c r="E94" s="4" t="e">
        <f>VLOOKUP($B94,'Équipes 3e cycle'!$A$8:$D$107,4,FALSE)</f>
        <v>#N/A</v>
      </c>
      <c r="F94" s="77"/>
      <c r="G94" s="19"/>
      <c r="H94" s="19"/>
      <c r="I94" s="19"/>
      <c r="J94" s="19"/>
      <c r="K94" s="19"/>
      <c r="L94" s="19"/>
      <c r="M94" s="19"/>
      <c r="N94" s="19"/>
      <c r="O94" s="77"/>
      <c r="P94" s="19"/>
      <c r="Q94" s="19"/>
      <c r="R94" s="19"/>
      <c r="S94" s="19"/>
      <c r="T94" s="19"/>
      <c r="U94" s="19"/>
      <c r="V94" s="19"/>
      <c r="W94" s="19"/>
      <c r="X94" s="81">
        <f t="shared" si="6"/>
        <v>0</v>
      </c>
      <c r="Y94" s="24"/>
      <c r="Z94" s="23">
        <f t="shared" si="4"/>
        <v>1E-4</v>
      </c>
    </row>
    <row r="95" spans="1:26" ht="24.75" customHeight="1" x14ac:dyDescent="0.25">
      <c r="A95" s="17">
        <f t="shared" si="5"/>
        <v>1E-4</v>
      </c>
      <c r="B95" s="22">
        <f>'Équipes 3e cycle'!$A94</f>
        <v>0</v>
      </c>
      <c r="C95" s="4" t="e">
        <f>VLOOKUP($B95,'Équipes 3e cycle'!$A$8:$D$107,2,FALSE)</f>
        <v>#N/A</v>
      </c>
      <c r="D95" s="4" t="e">
        <f>VLOOKUP($B95,'Équipes 3e cycle'!$A$8:$D$107,3,FALSE)</f>
        <v>#N/A</v>
      </c>
      <c r="E95" s="4" t="e">
        <f>VLOOKUP($B95,'Équipes 3e cycle'!$A$8:$D$107,4,FALSE)</f>
        <v>#N/A</v>
      </c>
      <c r="F95" s="77"/>
      <c r="G95" s="19"/>
      <c r="H95" s="19"/>
      <c r="I95" s="19"/>
      <c r="J95" s="19"/>
      <c r="K95" s="19"/>
      <c r="L95" s="19"/>
      <c r="M95" s="19"/>
      <c r="N95" s="19"/>
      <c r="O95" s="77"/>
      <c r="P95" s="19"/>
      <c r="Q95" s="19"/>
      <c r="R95" s="19"/>
      <c r="S95" s="19"/>
      <c r="T95" s="19"/>
      <c r="U95" s="19"/>
      <c r="V95" s="19"/>
      <c r="W95" s="19"/>
      <c r="X95" s="81">
        <f t="shared" si="6"/>
        <v>0</v>
      </c>
      <c r="Y95" s="24"/>
      <c r="Z95" s="23">
        <f t="shared" si="4"/>
        <v>1E-4</v>
      </c>
    </row>
    <row r="96" spans="1:26" ht="24.75" customHeight="1" x14ac:dyDescent="0.25">
      <c r="A96" s="17">
        <f t="shared" si="5"/>
        <v>1E-4</v>
      </c>
      <c r="B96" s="22">
        <f>'Équipes 3e cycle'!$A95</f>
        <v>0</v>
      </c>
      <c r="C96" s="4" t="e">
        <f>VLOOKUP($B96,'Équipes 3e cycle'!$A$8:$D$107,2,FALSE)</f>
        <v>#N/A</v>
      </c>
      <c r="D96" s="4" t="e">
        <f>VLOOKUP($B96,'Équipes 3e cycle'!$A$8:$D$107,3,FALSE)</f>
        <v>#N/A</v>
      </c>
      <c r="E96" s="4" t="e">
        <f>VLOOKUP($B96,'Équipes 3e cycle'!$A$8:$D$107,4,FALSE)</f>
        <v>#N/A</v>
      </c>
      <c r="F96" s="77"/>
      <c r="G96" s="19"/>
      <c r="H96" s="19"/>
      <c r="I96" s="19"/>
      <c r="J96" s="19"/>
      <c r="K96" s="19"/>
      <c r="L96" s="19"/>
      <c r="M96" s="19"/>
      <c r="N96" s="19"/>
      <c r="O96" s="77"/>
      <c r="P96" s="19"/>
      <c r="Q96" s="19"/>
      <c r="R96" s="19"/>
      <c r="S96" s="19"/>
      <c r="T96" s="19"/>
      <c r="U96" s="19"/>
      <c r="V96" s="19"/>
      <c r="W96" s="19"/>
      <c r="X96" s="81">
        <f t="shared" si="6"/>
        <v>0</v>
      </c>
      <c r="Y96" s="24"/>
      <c r="Z96" s="23">
        <f t="shared" si="4"/>
        <v>1E-4</v>
      </c>
    </row>
    <row r="97" spans="1:26" ht="24.75" customHeight="1" x14ac:dyDescent="0.25">
      <c r="A97" s="17">
        <f t="shared" si="5"/>
        <v>1E-4</v>
      </c>
      <c r="B97" s="22">
        <f>'Équipes 3e cycle'!$A96</f>
        <v>0</v>
      </c>
      <c r="C97" s="4" t="e">
        <f>VLOOKUP($B97,'Équipes 3e cycle'!$A$8:$D$107,2,FALSE)</f>
        <v>#N/A</v>
      </c>
      <c r="D97" s="4" t="e">
        <f>VLOOKUP($B97,'Équipes 3e cycle'!$A$8:$D$107,3,FALSE)</f>
        <v>#N/A</v>
      </c>
      <c r="E97" s="4" t="e">
        <f>VLOOKUP($B97,'Équipes 3e cycle'!$A$8:$D$107,4,FALSE)</f>
        <v>#N/A</v>
      </c>
      <c r="F97" s="77"/>
      <c r="G97" s="19"/>
      <c r="H97" s="19"/>
      <c r="I97" s="19"/>
      <c r="J97" s="19"/>
      <c r="K97" s="19"/>
      <c r="L97" s="19"/>
      <c r="M97" s="19"/>
      <c r="N97" s="19"/>
      <c r="O97" s="77"/>
      <c r="P97" s="19"/>
      <c r="Q97" s="19"/>
      <c r="R97" s="19"/>
      <c r="S97" s="19"/>
      <c r="T97" s="19"/>
      <c r="U97" s="19"/>
      <c r="V97" s="19"/>
      <c r="W97" s="19"/>
      <c r="X97" s="81">
        <f t="shared" si="6"/>
        <v>0</v>
      </c>
      <c r="Y97" s="24"/>
      <c r="Z97" s="23">
        <f t="shared" si="4"/>
        <v>1E-4</v>
      </c>
    </row>
    <row r="98" spans="1:26" ht="24.75" customHeight="1" x14ac:dyDescent="0.25">
      <c r="A98" s="17">
        <f t="shared" si="5"/>
        <v>1E-4</v>
      </c>
      <c r="B98" s="22">
        <f>'Équipes 3e cycle'!$A97</f>
        <v>0</v>
      </c>
      <c r="C98" s="4" t="e">
        <f>VLOOKUP($B98,'Équipes 3e cycle'!$A$8:$D$107,2,FALSE)</f>
        <v>#N/A</v>
      </c>
      <c r="D98" s="4" t="e">
        <f>VLOOKUP($B98,'Équipes 3e cycle'!$A$8:$D$107,3,FALSE)</f>
        <v>#N/A</v>
      </c>
      <c r="E98" s="4" t="e">
        <f>VLOOKUP($B98,'Équipes 3e cycle'!$A$8:$D$107,4,FALSE)</f>
        <v>#N/A</v>
      </c>
      <c r="F98" s="77"/>
      <c r="G98" s="19"/>
      <c r="H98" s="19"/>
      <c r="I98" s="19"/>
      <c r="J98" s="19"/>
      <c r="K98" s="19"/>
      <c r="L98" s="19"/>
      <c r="M98" s="19"/>
      <c r="N98" s="19"/>
      <c r="O98" s="77"/>
      <c r="P98" s="19"/>
      <c r="Q98" s="19"/>
      <c r="R98" s="19"/>
      <c r="S98" s="19"/>
      <c r="T98" s="19"/>
      <c r="U98" s="19"/>
      <c r="V98" s="19"/>
      <c r="W98" s="19"/>
      <c r="X98" s="81">
        <f t="shared" si="6"/>
        <v>0</v>
      </c>
      <c r="Y98" s="24"/>
      <c r="Z98" s="23">
        <f t="shared" si="4"/>
        <v>1E-4</v>
      </c>
    </row>
    <row r="99" spans="1:26" ht="24.75" customHeight="1" x14ac:dyDescent="0.25">
      <c r="A99" s="17">
        <f t="shared" si="5"/>
        <v>1E-4</v>
      </c>
      <c r="B99" s="22">
        <f>'Équipes 3e cycle'!$A98</f>
        <v>0</v>
      </c>
      <c r="C99" s="4" t="e">
        <f>VLOOKUP($B99,'Équipes 3e cycle'!$A$8:$D$107,2,FALSE)</f>
        <v>#N/A</v>
      </c>
      <c r="D99" s="4" t="e">
        <f>VLOOKUP($B99,'Équipes 3e cycle'!$A$8:$D$107,3,FALSE)</f>
        <v>#N/A</v>
      </c>
      <c r="E99" s="4" t="e">
        <f>VLOOKUP($B99,'Équipes 3e cycle'!$A$8:$D$107,4,FALSE)</f>
        <v>#N/A</v>
      </c>
      <c r="F99" s="77"/>
      <c r="G99" s="19"/>
      <c r="H99" s="19"/>
      <c r="I99" s="19"/>
      <c r="J99" s="19"/>
      <c r="K99" s="19"/>
      <c r="L99" s="19"/>
      <c r="M99" s="19"/>
      <c r="N99" s="19"/>
      <c r="O99" s="77"/>
      <c r="P99" s="19"/>
      <c r="Q99" s="19"/>
      <c r="R99" s="19"/>
      <c r="S99" s="19"/>
      <c r="T99" s="19"/>
      <c r="U99" s="19"/>
      <c r="V99" s="19"/>
      <c r="W99" s="19"/>
      <c r="X99" s="81">
        <f t="shared" si="6"/>
        <v>0</v>
      </c>
      <c r="Y99" s="24"/>
      <c r="Z99" s="23">
        <f t="shared" si="4"/>
        <v>1E-4</v>
      </c>
    </row>
    <row r="100" spans="1:26" ht="24.75" customHeight="1" x14ac:dyDescent="0.25">
      <c r="A100" s="17">
        <f t="shared" si="5"/>
        <v>1E-4</v>
      </c>
      <c r="B100" s="22">
        <f>'Équipes 3e cycle'!$A99</f>
        <v>0</v>
      </c>
      <c r="C100" s="4" t="e">
        <f>VLOOKUP($B100,'Équipes 3e cycle'!$A$8:$D$107,2,FALSE)</f>
        <v>#N/A</v>
      </c>
      <c r="D100" s="4" t="e">
        <f>VLOOKUP($B100,'Équipes 3e cycle'!$A$8:$D$107,3,FALSE)</f>
        <v>#N/A</v>
      </c>
      <c r="E100" s="4" t="e">
        <f>VLOOKUP($B100,'Équipes 3e cycle'!$A$8:$D$107,4,FALSE)</f>
        <v>#N/A</v>
      </c>
      <c r="F100" s="77"/>
      <c r="G100" s="19"/>
      <c r="H100" s="19"/>
      <c r="I100" s="19"/>
      <c r="J100" s="19"/>
      <c r="K100" s="19"/>
      <c r="L100" s="19"/>
      <c r="M100" s="19"/>
      <c r="N100" s="19"/>
      <c r="O100" s="77"/>
      <c r="P100" s="19"/>
      <c r="Q100" s="19"/>
      <c r="R100" s="19"/>
      <c r="S100" s="19"/>
      <c r="T100" s="19"/>
      <c r="U100" s="19"/>
      <c r="V100" s="19"/>
      <c r="W100" s="19"/>
      <c r="X100" s="81">
        <f t="shared" si="6"/>
        <v>0</v>
      </c>
      <c r="Y100" s="24"/>
      <c r="Z100" s="23">
        <f t="shared" si="4"/>
        <v>1E-4</v>
      </c>
    </row>
    <row r="101" spans="1:26" ht="24.75" customHeight="1" x14ac:dyDescent="0.25">
      <c r="A101" s="17">
        <f t="shared" si="5"/>
        <v>1E-4</v>
      </c>
      <c r="B101" s="22">
        <f>'Équipes 3e cycle'!$A100</f>
        <v>0</v>
      </c>
      <c r="C101" s="4" t="e">
        <f>VLOOKUP($B101,'Équipes 3e cycle'!$A$8:$D$107,2,FALSE)</f>
        <v>#N/A</v>
      </c>
      <c r="D101" s="4" t="e">
        <f>VLOOKUP($B101,'Équipes 3e cycle'!$A$8:$D$107,3,FALSE)</f>
        <v>#N/A</v>
      </c>
      <c r="E101" s="4" t="e">
        <f>VLOOKUP($B101,'Équipes 3e cycle'!$A$8:$D$107,4,FALSE)</f>
        <v>#N/A</v>
      </c>
      <c r="F101" s="77"/>
      <c r="G101" s="19"/>
      <c r="H101" s="19"/>
      <c r="I101" s="19"/>
      <c r="J101" s="19"/>
      <c r="K101" s="19"/>
      <c r="L101" s="19"/>
      <c r="M101" s="19"/>
      <c r="N101" s="19"/>
      <c r="O101" s="77"/>
      <c r="P101" s="19"/>
      <c r="Q101" s="19"/>
      <c r="R101" s="19"/>
      <c r="S101" s="19"/>
      <c r="T101" s="19"/>
      <c r="U101" s="19"/>
      <c r="V101" s="19"/>
      <c r="W101" s="19"/>
      <c r="X101" s="81">
        <f t="shared" si="6"/>
        <v>0</v>
      </c>
      <c r="Y101" s="24"/>
      <c r="Z101" s="23">
        <f t="shared" si="4"/>
        <v>1E-4</v>
      </c>
    </row>
    <row r="102" spans="1:26" ht="24.75" customHeight="1" x14ac:dyDescent="0.25">
      <c r="A102" s="17">
        <f t="shared" si="5"/>
        <v>1E-4</v>
      </c>
      <c r="B102" s="22">
        <f>'Équipes 3e cycle'!$A101</f>
        <v>0</v>
      </c>
      <c r="C102" s="4" t="e">
        <f>VLOOKUP($B102,'Équipes 3e cycle'!$A$8:$D$107,2,FALSE)</f>
        <v>#N/A</v>
      </c>
      <c r="D102" s="4" t="e">
        <f>VLOOKUP($B102,'Équipes 3e cycle'!$A$8:$D$107,3,FALSE)</f>
        <v>#N/A</v>
      </c>
      <c r="E102" s="4" t="e">
        <f>VLOOKUP($B102,'Équipes 3e cycle'!$A$8:$D$107,4,FALSE)</f>
        <v>#N/A</v>
      </c>
      <c r="F102" s="77"/>
      <c r="G102" s="19"/>
      <c r="H102" s="19"/>
      <c r="I102" s="19"/>
      <c r="J102" s="19"/>
      <c r="K102" s="19"/>
      <c r="L102" s="19"/>
      <c r="M102" s="19"/>
      <c r="N102" s="19"/>
      <c r="O102" s="77"/>
      <c r="P102" s="19"/>
      <c r="Q102" s="19"/>
      <c r="R102" s="19"/>
      <c r="S102" s="19"/>
      <c r="T102" s="19"/>
      <c r="U102" s="19"/>
      <c r="V102" s="19"/>
      <c r="W102" s="19"/>
      <c r="X102" s="81">
        <f t="shared" si="6"/>
        <v>0</v>
      </c>
      <c r="Y102" s="24"/>
      <c r="Z102" s="23">
        <f t="shared" si="4"/>
        <v>1E-4</v>
      </c>
    </row>
    <row r="103" spans="1:26" ht="24.75" customHeight="1" x14ac:dyDescent="0.25">
      <c r="A103" s="17">
        <f t="shared" si="5"/>
        <v>1E-4</v>
      </c>
      <c r="B103" s="22">
        <f>'Équipes 3e cycle'!$A102</f>
        <v>0</v>
      </c>
      <c r="C103" s="4" t="e">
        <f>VLOOKUP($B103,'Équipes 3e cycle'!$A$8:$D$107,2,FALSE)</f>
        <v>#N/A</v>
      </c>
      <c r="D103" s="4" t="e">
        <f>VLOOKUP($B103,'Équipes 3e cycle'!$A$8:$D$107,3,FALSE)</f>
        <v>#N/A</v>
      </c>
      <c r="E103" s="4" t="e">
        <f>VLOOKUP($B103,'Équipes 3e cycle'!$A$8:$D$107,4,FALSE)</f>
        <v>#N/A</v>
      </c>
      <c r="F103" s="77"/>
      <c r="G103" s="19"/>
      <c r="H103" s="19"/>
      <c r="I103" s="19"/>
      <c r="J103" s="19"/>
      <c r="K103" s="19"/>
      <c r="L103" s="19"/>
      <c r="M103" s="19"/>
      <c r="N103" s="19"/>
      <c r="O103" s="77"/>
      <c r="P103" s="19"/>
      <c r="Q103" s="19"/>
      <c r="R103" s="19"/>
      <c r="S103" s="19"/>
      <c r="T103" s="19"/>
      <c r="U103" s="19"/>
      <c r="V103" s="19"/>
      <c r="W103" s="19"/>
      <c r="X103" s="81">
        <f t="shared" si="6"/>
        <v>0</v>
      </c>
      <c r="Y103" s="24"/>
      <c r="Z103" s="23">
        <f t="shared" si="4"/>
        <v>1E-4</v>
      </c>
    </row>
    <row r="104" spans="1:26" ht="24.75" customHeight="1" x14ac:dyDescent="0.25">
      <c r="A104" s="17">
        <f t="shared" si="5"/>
        <v>1E-4</v>
      </c>
      <c r="B104" s="22">
        <f>'Équipes 3e cycle'!$A103</f>
        <v>0</v>
      </c>
      <c r="C104" s="4" t="e">
        <f>VLOOKUP($B104,'Équipes 3e cycle'!$A$8:$D$107,2,FALSE)</f>
        <v>#N/A</v>
      </c>
      <c r="D104" s="4" t="e">
        <f>VLOOKUP($B104,'Équipes 3e cycle'!$A$8:$D$107,3,FALSE)</f>
        <v>#N/A</v>
      </c>
      <c r="E104" s="4" t="e">
        <f>VLOOKUP($B104,'Équipes 3e cycle'!$A$8:$D$107,4,FALSE)</f>
        <v>#N/A</v>
      </c>
      <c r="F104" s="77"/>
      <c r="G104" s="19"/>
      <c r="H104" s="19"/>
      <c r="I104" s="19"/>
      <c r="J104" s="19"/>
      <c r="K104" s="19"/>
      <c r="L104" s="19"/>
      <c r="M104" s="19"/>
      <c r="N104" s="19"/>
      <c r="O104" s="77"/>
      <c r="P104" s="19"/>
      <c r="Q104" s="19"/>
      <c r="R104" s="19"/>
      <c r="S104" s="19"/>
      <c r="T104" s="19"/>
      <c r="U104" s="19"/>
      <c r="V104" s="19"/>
      <c r="W104" s="19"/>
      <c r="X104" s="81">
        <f t="shared" si="6"/>
        <v>0</v>
      </c>
      <c r="Y104" s="24"/>
      <c r="Z104" s="23">
        <f t="shared" ref="Z104:Z108" si="7">IFERROR($X104+IF(Y104="",0,1/Y104/1000),0)+(100-$B104)/1000000</f>
        <v>1E-4</v>
      </c>
    </row>
    <row r="105" spans="1:26" ht="24.75" customHeight="1" x14ac:dyDescent="0.25">
      <c r="A105" s="17">
        <f t="shared" si="5"/>
        <v>1E-4</v>
      </c>
      <c r="B105" s="22">
        <f>'Équipes 3e cycle'!$A104</f>
        <v>0</v>
      </c>
      <c r="C105" s="4" t="e">
        <f>VLOOKUP($B105,'Équipes 3e cycle'!$A$8:$D$107,2,FALSE)</f>
        <v>#N/A</v>
      </c>
      <c r="D105" s="4" t="e">
        <f>VLOOKUP($B105,'Équipes 3e cycle'!$A$8:$D$107,3,FALSE)</f>
        <v>#N/A</v>
      </c>
      <c r="E105" s="4" t="e">
        <f>VLOOKUP($B105,'Équipes 3e cycle'!$A$8:$D$107,4,FALSE)</f>
        <v>#N/A</v>
      </c>
      <c r="F105" s="77"/>
      <c r="G105" s="19"/>
      <c r="H105" s="19"/>
      <c r="I105" s="19"/>
      <c r="J105" s="19"/>
      <c r="K105" s="19"/>
      <c r="L105" s="19"/>
      <c r="M105" s="19"/>
      <c r="N105" s="19"/>
      <c r="O105" s="77"/>
      <c r="P105" s="19"/>
      <c r="Q105" s="19"/>
      <c r="R105" s="19"/>
      <c r="S105" s="19"/>
      <c r="T105" s="19"/>
      <c r="U105" s="19"/>
      <c r="V105" s="19"/>
      <c r="W105" s="19"/>
      <c r="X105" s="81">
        <f t="shared" si="6"/>
        <v>0</v>
      </c>
      <c r="Y105" s="24"/>
      <c r="Z105" s="23">
        <f t="shared" si="7"/>
        <v>1E-4</v>
      </c>
    </row>
    <row r="106" spans="1:26" ht="24.75" customHeight="1" x14ac:dyDescent="0.25">
      <c r="A106" s="17">
        <f t="shared" si="5"/>
        <v>1E-4</v>
      </c>
      <c r="B106" s="22">
        <f>'Équipes 3e cycle'!$A105</f>
        <v>0</v>
      </c>
      <c r="C106" s="4" t="e">
        <f>VLOOKUP($B106,'Équipes 3e cycle'!$A$8:$D$107,2,FALSE)</f>
        <v>#N/A</v>
      </c>
      <c r="D106" s="4" t="e">
        <f>VLOOKUP($B106,'Équipes 3e cycle'!$A$8:$D$107,3,FALSE)</f>
        <v>#N/A</v>
      </c>
      <c r="E106" s="4" t="e">
        <f>VLOOKUP($B106,'Équipes 3e cycle'!$A$8:$D$107,4,FALSE)</f>
        <v>#N/A</v>
      </c>
      <c r="F106" s="77"/>
      <c r="G106" s="19"/>
      <c r="H106" s="19"/>
      <c r="I106" s="19"/>
      <c r="J106" s="19"/>
      <c r="K106" s="19"/>
      <c r="L106" s="19"/>
      <c r="M106" s="19"/>
      <c r="N106" s="19"/>
      <c r="O106" s="77"/>
      <c r="P106" s="19"/>
      <c r="Q106" s="19"/>
      <c r="R106" s="19"/>
      <c r="S106" s="19"/>
      <c r="T106" s="19"/>
      <c r="U106" s="19"/>
      <c r="V106" s="19"/>
      <c r="W106" s="19"/>
      <c r="X106" s="81">
        <f t="shared" si="6"/>
        <v>0</v>
      </c>
      <c r="Y106" s="24"/>
      <c r="Z106" s="23">
        <f t="shared" si="7"/>
        <v>1E-4</v>
      </c>
    </row>
    <row r="107" spans="1:26" ht="24.75" customHeight="1" x14ac:dyDescent="0.25">
      <c r="A107" s="17">
        <f t="shared" si="5"/>
        <v>1E-4</v>
      </c>
      <c r="B107" s="22">
        <f>'Équipes 3e cycle'!$A106</f>
        <v>0</v>
      </c>
      <c r="C107" s="4" t="e">
        <f>VLOOKUP($B107,'Équipes 3e cycle'!$A$8:$D$107,2,FALSE)</f>
        <v>#N/A</v>
      </c>
      <c r="D107" s="4" t="e">
        <f>VLOOKUP($B107,'Équipes 3e cycle'!$A$8:$D$107,3,FALSE)</f>
        <v>#N/A</v>
      </c>
      <c r="E107" s="4" t="e">
        <f>VLOOKUP($B107,'Équipes 3e cycle'!$A$8:$D$107,4,FALSE)</f>
        <v>#N/A</v>
      </c>
      <c r="F107" s="77"/>
      <c r="G107" s="19"/>
      <c r="H107" s="19"/>
      <c r="I107" s="19"/>
      <c r="J107" s="19"/>
      <c r="K107" s="19"/>
      <c r="L107" s="19"/>
      <c r="M107" s="19"/>
      <c r="N107" s="19"/>
      <c r="O107" s="77"/>
      <c r="P107" s="19"/>
      <c r="Q107" s="19"/>
      <c r="R107" s="19"/>
      <c r="S107" s="19"/>
      <c r="T107" s="19"/>
      <c r="U107" s="19"/>
      <c r="V107" s="19"/>
      <c r="W107" s="19"/>
      <c r="X107" s="81">
        <f t="shared" si="6"/>
        <v>0</v>
      </c>
      <c r="Y107" s="24"/>
      <c r="Z107" s="23">
        <f t="shared" si="7"/>
        <v>1E-4</v>
      </c>
    </row>
    <row r="108" spans="1:26" ht="24.75" customHeight="1" x14ac:dyDescent="0.25">
      <c r="A108" s="17">
        <f t="shared" si="5"/>
        <v>1E-4</v>
      </c>
      <c r="B108" s="25">
        <f>'Équipes 3e cycle'!$A107</f>
        <v>0</v>
      </c>
      <c r="C108" s="26" t="e">
        <f>VLOOKUP($B108,'Équipes 3e cycle'!$A$8:$D$107,2,FALSE)</f>
        <v>#N/A</v>
      </c>
      <c r="D108" s="26" t="e">
        <f>VLOOKUP($B108,'Équipes 3e cycle'!$A$8:$D$107,3,FALSE)</f>
        <v>#N/A</v>
      </c>
      <c r="E108" s="26" t="e">
        <f>VLOOKUP($B108,'Équipes 3e cycle'!$A$8:$D$107,4,FALSE)</f>
        <v>#N/A</v>
      </c>
      <c r="F108" s="78"/>
      <c r="G108" s="69"/>
      <c r="H108" s="69"/>
      <c r="I108" s="69"/>
      <c r="J108" s="69"/>
      <c r="K108" s="69"/>
      <c r="L108" s="69"/>
      <c r="M108" s="69"/>
      <c r="N108" s="69"/>
      <c r="O108" s="78"/>
      <c r="P108" s="69"/>
      <c r="Q108" s="69"/>
      <c r="R108" s="69"/>
      <c r="S108" s="69"/>
      <c r="T108" s="69"/>
      <c r="U108" s="69"/>
      <c r="V108" s="69"/>
      <c r="W108" s="69"/>
      <c r="X108" s="82">
        <f t="shared" si="6"/>
        <v>0</v>
      </c>
      <c r="Y108" s="27"/>
      <c r="Z108" s="28">
        <f t="shared" si="7"/>
        <v>1E-4</v>
      </c>
    </row>
  </sheetData>
  <sheetProtection algorithmName="SHA-512" hashValue="1htGNkxOujmrLCFKPFWfzrzaKKRzP14owFoNLup2lXJLS6ASYTKhbJc5aS90M/gbBGPQO1FPwU2TILd67+P1cg==" saltValue="TeYLtqhv9sgVchQJq1SiEQ==" spinCount="100000" sheet="1" objects="1" scenarios="1"/>
  <mergeCells count="25">
    <mergeCell ref="F4:N4"/>
    <mergeCell ref="O4:W4"/>
    <mergeCell ref="L6:N6"/>
    <mergeCell ref="O5:Q5"/>
    <mergeCell ref="R5:T5"/>
    <mergeCell ref="U5:W5"/>
    <mergeCell ref="O6:Q6"/>
    <mergeCell ref="R6:T6"/>
    <mergeCell ref="U6:W6"/>
    <mergeCell ref="B1:Z1"/>
    <mergeCell ref="B2:Z2"/>
    <mergeCell ref="B3:Z3"/>
    <mergeCell ref="A5:A7"/>
    <mergeCell ref="B5:B7"/>
    <mergeCell ref="C5:C7"/>
    <mergeCell ref="D5:D7"/>
    <mergeCell ref="E5:E7"/>
    <mergeCell ref="F5:H5"/>
    <mergeCell ref="I5:K5"/>
    <mergeCell ref="L5:N5"/>
    <mergeCell ref="X5:X7"/>
    <mergeCell ref="Y5:Y7"/>
    <mergeCell ref="Z5:Z7"/>
    <mergeCell ref="F6:H6"/>
    <mergeCell ref="I6:K6"/>
  </mergeCells>
  <conditionalFormatting sqref="Z9:Z108">
    <cfRule type="duplicateValues" dxfId="2" priority="2"/>
  </conditionalFormatting>
  <conditionalFormatting sqref="Z8">
    <cfRule type="duplicateValues" dxfId="1" priority="1"/>
  </conditionalFormatting>
  <dataValidations count="3">
    <dataValidation type="whole" allowBlank="1" showInputMessage="1" showErrorMessage="1" sqref="F8:W8" xr:uid="{00000000-0002-0000-0800-000000000000}">
      <formula1>0</formula1>
      <formula2>10</formula2>
    </dataValidation>
    <dataValidation type="whole" allowBlank="1" showInputMessage="1" showErrorMessage="1" error="Veuillez entrer un chiffre entre 0 et 10." sqref="F9:W108" xr:uid="{00000000-0002-0000-0800-000001000000}">
      <formula1>0</formula1>
      <formula2>10</formula2>
    </dataValidation>
    <dataValidation allowBlank="1" showInputMessage="1" showErrorMessage="1" error="Attention, assurez-vous d'avoir entrer un pointage pour un maximum de 10 sachets de sucre!" sqref="X8:X108" xr:uid="{00000000-0002-0000-0800-000002000000}"/>
  </dataValidations>
  <pageMargins left="0.7" right="0.7" top="0.75" bottom="0.75" header="0.3" footer="0.3"/>
  <pageSetup scale="2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Mode d'emploi</vt:lpstr>
      <vt:lpstr>Équipes 1er cycle</vt:lpstr>
      <vt:lpstr>Pointage 1er cycle</vt:lpstr>
      <vt:lpstr>Classement 1er cycle</vt:lpstr>
      <vt:lpstr>Équipes 2e cycle</vt:lpstr>
      <vt:lpstr>Pointage 2e cycle</vt:lpstr>
      <vt:lpstr>Classement 2e cycle</vt:lpstr>
      <vt:lpstr>Équipes 3e cycle</vt:lpstr>
      <vt:lpstr>Pointage 3e cycle</vt:lpstr>
      <vt:lpstr>Classement 3e cycle</vt:lpstr>
      <vt:lpstr>'Classement 1er cycle'!Zone_d_impression</vt:lpstr>
      <vt:lpstr>'Classement 2e cycle'!Zone_d_impression</vt:lpstr>
      <vt:lpstr>'Classement 3e cycle'!Zone_d_impression</vt:lpstr>
      <vt:lpstr>'Pointage 1er cycle'!Zone_d_impression</vt:lpstr>
      <vt:lpstr>'Pointage 2e cycle'!Zone_d_impression</vt:lpstr>
      <vt:lpstr>'Pointage 3e cycle'!Zone_d_impression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Bolduc</dc:creator>
  <cp:lastModifiedBy>Sara Gosselin</cp:lastModifiedBy>
  <cp:lastPrinted>2019-04-23T19:48:25Z</cp:lastPrinted>
  <dcterms:created xsi:type="dcterms:W3CDTF">2015-01-18T20:23:58Z</dcterms:created>
  <dcterms:modified xsi:type="dcterms:W3CDTF">2023-04-28T21:16:33Z</dcterms:modified>
</cp:coreProperties>
</file>